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39"/>
  <c i="2" r="C40"/>
  <c i="2" r="C41"/>
  <c i="2" r="C42"/>
  <c i="2" r="C43"/>
  <c i="2" r="C44"/>
  <c i="2" r="C45"/>
  <c i="2" r="C46"/>
  <c i="2" r="C47"/>
  <c i="2" r="C48"/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39"/>
  <c i="2" r="E40"/>
  <c i="2" r="E41"/>
  <c i="2" r="E42"/>
  <c i="2" r="E43"/>
  <c i="2" r="E44"/>
  <c i="2" r="E45"/>
  <c i="2" r="E46"/>
  <c i="2" r="E47"/>
  <c i="2" r="E4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39"/>
  <c i="2" r="D40"/>
  <c i="2" r="D41"/>
  <c i="2" r="D42"/>
  <c i="2" r="D43"/>
  <c i="2" r="D44"/>
  <c i="2" r="D45"/>
  <c i="2" r="D46"/>
  <c i="2" r="D47"/>
  <c i="2" r="D4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<sst xmlns="http://schemas.openxmlformats.org/spreadsheetml/2006/main" count="16981" uniqueCount="5474">
  <si>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</si>
  <si>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</si>
  <si>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</si>
  <si>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</si>
  <si>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</si>
  <si>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</si>
  <si>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</si>
  <si>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</si>
  <si>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</si>
  <si>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</si>
  <si>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</si>
  <si>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</si>
  <si>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</si>
  <si>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</si>
  <si>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</si>
  <si>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</si>
  <si>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</si>
  <si>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</si>
  <si>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</si>
  <si>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</si>
  <si>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</si>
  <si>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</si>
  <si>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</si>
  <si>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</si>
  <si>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</si>
  <si>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</si>
  <si>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</si>
  <si>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</si>
  <si>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</si>
  <si>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</si>
  <si>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</si>
  <si>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</si>
  <si>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</si>
  <si>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</si>
  <si>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</si>
  <si>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</si>
  <si>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</si>
  <si>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</si>
  <si>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</si>
  <si>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</si>
  <si>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</si>
  <si>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</si>
  <si>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</si>
  <si>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</si>
  <si>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</si>
  <si>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</si>
  <si>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</si>
  <si>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</si>
  <si>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</si>
  <si>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</si>
  <si>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</si>
  <si>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</si>
  <si>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</si>
  <si>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</si>
  <si>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</si>
  <si>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</si>
  <si>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</si>
  <si>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</si>
  <si>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</si>
  <si>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</si>
  <si>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</si>
  <si>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</si>
  <si>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</si>
  <si>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</si>
  <si>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</si>
  <si>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</si>
  <si>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</si>
  <si>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</si>
  <si>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</si>
  <si>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</si>
  <si>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</si>
  <si>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</si>
  <si>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</si>
  <si>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</si>
  <si>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</si>
  <si>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</si>
  <si>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</si>
  <si>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</si>
  <si>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</si>
  <si>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</si>
  <si>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</si>
  <si>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</si>
  <si>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</si>
  <si>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</si>
  <si>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</si>
  <si>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</si>
  <si>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</si>
  <si>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</si>
  <si>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</si>
  <si>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</si>
  <si>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</si>
  <si>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</si>
  <si>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</si>
  <si>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</si>
  <si>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</si>
  <si>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</si>
  <si>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</si>
  <si>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</si>
  <si>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</si>
  <si>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</si>
  <si>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</si>
  <si>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</si>
  <si>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</si>
  <si>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</si>
  <si>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</si>
  <si>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</si>
  <si>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</si>
  <si>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</si>
  <si>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</si>
  <si>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</si>
  <si>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</si>
  <si>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</si>
  <si>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</si>
  <si>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</si>
  <si>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</si>
  <si>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</si>
  <si>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</si>
  <si>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</si>
  <si>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</si>
  <si>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</si>
  <si>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</si>
  <si>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</si>
  <si>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</si>
  <si>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</si>
  <si>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</si>
  <si>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</si>
  <si>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</si>
  <si>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</si>
  <si>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</si>
  <si>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</si>
  <si>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</si>
  <si>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</si>
  <si>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</si>
  <si>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</si>
  <si>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</si>
  <si>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</si>
  <si>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</si>
  <si>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</si>
  <si>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</si>
  <si>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</si>
  <si>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</si>
  <si>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</si>
  <si>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</si>
  <si>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</si>
  <si>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</si>
  <si>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</si>
  <si>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</si>
  <si>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</si>
  <si>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</si>
  <si>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</si>
  <si>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</si>
  <si>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</si>
  <si>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</si>
  <si>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</si>
  <si>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</si>
  <si>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</si>
  <si>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</si>
  <si>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</si>
  <si>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</si>
  <si>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</si>
  <si>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</si>
  <si>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</si>
  <si>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</si>
  <si>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</si>
  <si>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</si>
  <si>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</si>
  <si>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</si>
  <si>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</si>
  <si>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</si>
  <si>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</si>
  <si>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</si>
  <si>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</si>
  <si>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</si>
  <si>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</si>
  <si>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</si>
  <si>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</si>
  <si>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</si>
  <si>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</si>
  <si>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</si>
  <si>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</si>
  <si>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</si>
  <si>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</si>
  <si>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</si>
  <si>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</si>
  <si>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</si>
  <si>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</si>
  <si>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</si>
  <si>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</si>
  <si>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</si>
  <si>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</si>
  <si>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</si>
  <si>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</si>
  <si>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</si>
  <si>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</si>
  <si>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</si>
  <si>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</si>
  <si>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</si>
  <si>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</si>
  <si>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</si>
  <si>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</si>
  <si>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</si>
  <si>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</si>
  <si>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</si>
  <si>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</si>
  <si>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</si>
  <si>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</si>
  <si>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</si>
  <si>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</si>
  <si>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</si>
  <si>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</si>
  <si>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</si>
  <si>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</si>
  <si>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</si>
  <si>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</si>
  <si>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</si>
  <si>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</si>
  <si>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</si>
  <si>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</si>
  <si>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</si>
  <si>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</si>
  <si>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</si>
  <si>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</si>
  <si>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</si>
  <si>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</si>
  <si>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</si>
  <si>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</si>
  <si>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</si>
  <si>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</si>
  <si>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</si>
  <si>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</si>
  <si>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</si>
  <si>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</si>
  <si>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</si>
  <si>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</si>
  <si>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</si>
  <si>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</si>
  <si>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</si>
  <si>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</si>
  <si>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</si>
  <si>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</si>
  <si>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</si>
  <si>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</si>
  <si>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</si>
  <si>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</si>
  <si>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</si>
  <si>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</si>
  <si>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</si>
  <si>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</si>
  <si>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</si>
  <si>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</si>
  <si>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</si>
  <si>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</si>
  <si>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</si>
  <si>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</si>
  <si>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</si>
  <si>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</si>
  <si>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</si>
  <si>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</si>
  <si>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</si>
  <si>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</si>
  <si>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</si>
  <si>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</si>
  <si>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</si>
  <si>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</si>
  <si>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</si>
  <si>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</si>
  <si>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</si>
  <si>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</si>
  <si>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</si>
  <si>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</si>
  <si>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</si>
  <si>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</si>
  <si>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</si>
  <si>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</si>
  <si>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</si>
  <si>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</si>
  <si>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</si>
  <si>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</si>
  <si>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</si>
  <si>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</si>
  <si>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</si>
  <si>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</si>
  <si>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</si>
  <si>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</si>
  <si>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</si>
  <si>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</si>
  <si>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</si>
  <si>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</si>
  <si>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</si>
  <si>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</si>
  <si>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</si>
  <si>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</si>
  <si>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</si>
  <si>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</si>
  <si>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</si>
  <si>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</si>
  <si>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</si>
  <si>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</si>
  <si>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</si>
  <si>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</si>
  <si>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</si>
  <si>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</si>
  <si>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</si>
  <si>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</si>
  <si>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</si>
  <si>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</si>
  <si>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</si>
  <si>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</si>
  <si>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</si>
  <si>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</si>
  <si>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</si>
  <si>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</si>
  <si>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</si>
  <si>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</si>
  <si>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</si>
  <si>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</si>
  <si>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</si>
  <si>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</si>
  <si>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</si>
  <si>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</si>
  <si>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</si>
  <si>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</si>
  <si>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</si>
  <si>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</si>
  <si>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</si>
  <si>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</si>
  <si>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</si>
  <si>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</si>
  <si>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</si>
  <si>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</si>
  <si>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</si>
  <si>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</si>
  <si>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</si>
  <si>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</si>
  <si>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</si>
  <si>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</si>
  <si>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</si>
  <si>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</si>
  <si>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</si>
  <si>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</si>
  <si>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</si>
  <si>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</si>
  <si>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</si>
  <si>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</si>
  <si>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</si>
  <si>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</si>
  <si>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</si>
  <si>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</si>
  <si>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</si>
  <si>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</si>
  <si>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</si>
  <si>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</si>
  <si>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</si>
  <si>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</si>
  <si>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</si>
  <si>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</si>
  <si>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</si>
  <si>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</si>
  <si>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</si>
  <si>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</si>
  <si>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</si>
  <si>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</si>
  <si>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</si>
  <si>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</si>
  <si>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</si>
  <si>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</si>
  <si>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</si>
  <si>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</si>
  <si>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</si>
  <si>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</si>
  <si>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</si>
  <si>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</si>
  <si>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</si>
  <si>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</si>
  <si>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</si>
  <si>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</si>
  <si>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</si>
  <si>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</si>
  <si>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</si>
  <si>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</si>
  <si>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</si>
  <si>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</si>
  <si>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</si>
  <si>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</si>
  <si>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</si>
  <si>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</si>
  <si>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</si>
  <si>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</si>
  <si>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</si>
  <si>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</si>
  <si>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</si>
  <si>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</si>
  <si>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</si>
  <si>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</si>
  <si>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</si>
  <si>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</si>
  <si>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</si>
  <si>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</si>
  <si>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</si>
  <si>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</si>
  <si>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</si>
  <si>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</si>
  <si>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</si>
  <si>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</si>
  <si>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</si>
  <si>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</si>
  <si>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</si>
  <si>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</si>
  <si>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</si>
  <si>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</si>
  <si>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</si>
  <si>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</si>
  <si>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</si>
  <si>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</si>
  <si>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</si>
  <si>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</si>
  <si>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</si>
  <si>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</si>
  <si>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</si>
  <si>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</si>
  <si>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</si>
  <si>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</si>
  <si>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</si>
  <si>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</si>
  <si>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</si>
  <si>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</si>
  <si>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</si>
  <si>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</si>
  <si>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</si>
  <si>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</si>
  <si>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</si>
  <si>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</si>
  <si>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</si>
  <si>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</si>
  <si>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</si>
  <si>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</si>
  <si>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</si>
  <si>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</si>
  <si>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</si>
  <si>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</si>
  <si>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</si>
  <si>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</si>
  <si>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</si>
  <si>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</si>
  <si>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</si>
  <si>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</si>
  <si>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</si>
  <si>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</si>
  <si>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</si>
  <si>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</si>
  <si>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</si>
  <si>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</si>
  <si>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</si>
  <si>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</si>
  <si>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</si>
  <si>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</si>
  <si>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</si>
  <si>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</si>
  <si>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</si>
  <si>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</si>
  <si>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</si>
  <si>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</si>
  <si>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</si>
  <si>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</si>
  <si>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</si>
  <si>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</si>
  <si>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</si>
  <si>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</si>
  <si>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</si>
  <si>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</si>
  <si>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</si>
  <si>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</si>
  <si>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</si>
  <si>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</si>
  <si>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</si>
  <si>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</si>
  <si>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</si>
  <si>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</si>
  <si>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</si>
  <si>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</si>
  <si>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</si>
  <si>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</si>
  <si>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</si>
  <si>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</si>
  <si>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</si>
  <si>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</si>
  <si>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</si>
  <si>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</si>
  <si>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</si>
  <si>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</si>
  <si>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</si>
  <si>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</si>
  <si>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</si>
  <si>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</si>
  <si>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</si>
  <si>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</si>
  <si>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</si>
  <si>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</si>
  <si>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</si>
  <si>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</si>
  <si>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</si>
  <si>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</si>
  <si>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</si>
  <si>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</si>
  <si>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</si>
  <si>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</si>
  <si>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</si>
  <si>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</si>
  <si>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</si>
  <si>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</si>
  <si>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</si>
  <si>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</si>
  <si>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</si>
  <si>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</si>
  <si>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</si>
  <si>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</si>
  <si>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</si>
  <si>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</si>
  <si>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</si>
  <si>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</si>
  <si>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</si>
  <si>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</si>
  <si>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</si>
  <si>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</si>
  <si>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</si>
  <si>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</si>
  <si>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</si>
  <si>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</si>
  <si>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</si>
  <si>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</si>
  <si>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</si>
  <si>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</si>
  <si>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</si>
  <si>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</si>
  <si>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</si>
  <si>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</si>
  <si>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</si>
  <si>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</si>
  <si>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</si>
  <si>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</si>
  <si>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</si>
  <si>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</si>
  <si>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</si>
  <si>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</si>
  <si>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</si>
  <si>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</si>
  <si>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</si>
  <si>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</si>
  <si>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</si>
  <si>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</si>
  <si>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</si>
  <si>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</si>
  <si>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</si>
  <si>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</si>
  <si>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</si>
  <si>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</si>
  <si>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</si>
  <si>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</si>
  <si>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</si>
  <si>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</si>
  <si>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</si>
  <si>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</si>
  <si>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</si>
  <si>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</si>
  <si>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</si>
  <si>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</si>
  <si>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</si>
  <si>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</si>
  <si>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</si>
  <si>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</si>
  <si>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</si>
  <si>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</si>
  <si>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</si>
  <si>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</si>
  <si>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</si>
  <si>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</si>
  <si>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</si>
  <si>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</si>
  <si>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</si>
  <si>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</si>
  <si>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</si>
  <si>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</si>
  <si>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</si>
  <si>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</si>
  <si>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</si>
  <si>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</si>
  <si>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</si>
  <si>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</si>
  <si>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</si>
  <si>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</si>
  <si>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</si>
  <si>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</si>
  <si>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</si>
  <si>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</si>
  <si>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</si>
  <si>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</si>
  <si>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</si>
  <si>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</si>
  <si>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</si>
  <si>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</si>
  <si>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</si>
  <si>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</si>
  <si>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</si>
  <si>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</si>
  <si>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</si>
  <si>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</si>
  <si>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</si>
  <si>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</si>
  <si>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</si>
  <si>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</si>
  <si>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</si>
  <si>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</si>
  <si>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</si>
  <si>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</si>
  <si>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</si>
  <si>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</si>
  <si>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</si>
  <si>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</si>
  <si>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</si>
  <si>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</si>
  <si>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</si>
  <si>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</si>
  <si>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</si>
  <si>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</si>
  <si>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</si>
  <si>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</si>
  <si>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</si>
  <si>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</si>
  <si>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</si>
  <si>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</si>
  <si>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</si>
  <si>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</si>
  <si>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</si>
  <si>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</si>
  <si>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</si>
  <si>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</si>
  <si>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</si>
  <si>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</si>
  <si>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</si>
  <si>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</si>
  <si>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</si>
  <si>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</si>
  <si>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</si>
  <si>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</si>
  <si>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</si>
  <si>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</si>
  <si>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</si>
  <si>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</si>
  <si>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</si>
  <si>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</si>
  <si>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</si>
  <si>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</si>
  <si>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</si>
  <si>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</si>
  <si>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</si>
  <si>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</si>
  <si>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</si>
  <si>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</si>
  <si>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</si>
  <si>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</si>
  <si>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</si>
  <si>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</si>
  <si>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</si>
  <si>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</si>
  <si>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</si>
  <si>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</si>
  <si>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</si>
  <si>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</si>
  <si>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</si>
  <si>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</si>
  <si>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</si>
  <si>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</si>
  <si>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</si>
  <si>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</si>
  <si>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</si>
  <si>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</si>
  <si>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</si>
  <si>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</si>
  <si>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</si>
  <si>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</si>
  <si>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</si>
  <si>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</si>
  <si>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</si>
  <si>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</si>
  <si>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</si>
  <si>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</si>
  <si>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</si>
  <si>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</si>
  <si>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</si>
  <si>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</si>
  <si>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</si>
  <si>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</si>
  <si>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</si>
  <si>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</si>
  <si>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</si>
  <si>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</si>
  <si>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</si>
  <si>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</si>
  <si>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</si>
  <si>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</si>
  <si>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</si>
  <si>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</si>
  <si>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</si>
  <si>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</si>
  <si>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</si>
  <si>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</si>
  <si>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</si>
  <si>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</si>
  <si>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</si>
  <si>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</si>
  <si>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</si>
  <si>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</si>
  <si>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</si>
  <si>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</si>
  <si>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</si>
  <si>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</si>
  <si>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</si>
  <si>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</si>
  <si>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</si>
  <si>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</si>
  <si>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</si>
  <si>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</si>
  <si>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</si>
  <si>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</si>
  <si>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</si>
  <si>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</si>
  <si>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</si>
  <si>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</si>
  <si>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</si>
  <si>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</si>
  <si>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</si>
  <si>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</si>
  <si>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</si>
  <si>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</si>
  <si>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</si>
  <si>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</si>
  <si>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</si>
  <si>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</si>
  <si>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</si>
  <si>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</si>
  <si>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</si>
  <si>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</si>
  <si>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</si>
  <si>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</si>
  <si>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</si>
  <si>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</si>
  <si>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</si>
  <si>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</si>
  <si>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</si>
  <si>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</si>
  <si>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</si>
  <si>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</si>
  <si>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</si>
  <si>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</si>
  <si>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</si>
  <si>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</si>
  <si>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</si>
  <si>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</si>
  <si>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</si>
  <si>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</si>
  <si>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</si>
  <si>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</si>
  <si>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</si>
  <si>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</si>
  <si>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</si>
  <si>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</si>
  <si>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</si>
  <si>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</si>
  <si>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</si>
  <si>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</si>
  <si>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</si>
  <si>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</si>
  <si>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</si>
  <si>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</si>
  <si>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</si>
  <si>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</si>
  <si>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</si>
  <si>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</si>
  <si>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</si>
  <si>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</si>
  <si>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</si>
  <si>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</si>
  <si>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</si>
  <si>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</si>
  <si>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</si>
  <si>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</si>
  <si>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</si>
  <si>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</si>
  <si>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</si>
  <si>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</si>
  <si>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</si>
  <si>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</si>
  <si>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</si>
  <si>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</si>
  <si>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</si>
  <si>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</si>
  <si>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</si>
  <si>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</si>
  <si>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</si>
  <si>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</si>
  <si>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</si>
  <si>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</si>
  <si>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</si>
  <si>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</si>
  <si>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</si>
  <si>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</si>
  <si>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</si>
  <si>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</si>
  <si>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</si>
  <si>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</si>
  <si>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</si>
  <si>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</si>
  <si>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</si>
  <si>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</si>
  <si>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</si>
  <si>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</si>
  <si>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</si>
  <si>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</si>
  <si>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</si>
  <si>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</si>
  <si>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</si>
  <si>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</si>
  <si>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</si>
  <si>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</si>
  <si>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</si>
  <si>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</si>
  <si>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</si>
  <si>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</si>
  <si>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</si>
  <si>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</si>
  <si>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</si>
  <si>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</si>
  <si>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</si>
  <si>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</si>
  <si>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</si>
  <si>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</si>
  <si>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</si>
  <si>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</si>
  <si>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</si>
  <si>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</si>
  <si>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</si>
  <si>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</si>
  <si>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</si>
  <si>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</si>
  <si>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</si>
  <si>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</si>
  <si>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</si>
  <si>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</si>
  <si>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</si>
  <si>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</si>
  <si>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</si>
  <si>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</si>
  <si>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</si>
  <si>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</si>
  <si>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</si>
  <si>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</si>
  <si>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</si>
  <si>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</si>
  <si>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</si>
  <si>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</si>
  <si>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</si>
  <si>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</si>
  <si>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</si>
  <si>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</si>
  <si>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</si>
  <si>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</si>
  <si>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</si>
  <si>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</si>
  <si>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</si>
  <si>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</si>
  <si>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</si>
  <si>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</si>
  <si>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</si>
  <si>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</si>
  <si>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</si>
  <si>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</si>
  <si>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</si>
  <si>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</si>
  <si>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</si>
  <si>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</si>
  <si>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</si>
  <si>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</si>
  <si>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</si>
  <si>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</si>
  <si>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</si>
  <si>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</si>
  <si>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</si>
  <si>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</si>
  <si>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</si>
  <si>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</si>
  <si>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</si>
  <si>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</si>
  <si>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</si>
  <si>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</si>
  <si>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</si>
  <si>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</si>
  <si>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</si>
  <si>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</si>
  <si>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</si>
  <si>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</si>
  <si>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</si>
  <si>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</si>
  <si>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</si>
  <si>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</si>
  <si>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</si>
  <si>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</si>
  <si>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</si>
  <si>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</si>
  <si>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</si>
  <si>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</si>
  <si>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</si>
  <si>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</si>
  <si>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</si>
  <si>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</si>
  <si>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</si>
  <si>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</si>
  <si>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</si>
  <si>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</si>
  <si>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</si>
  <si>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</si>
  <si>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</si>
  <si>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</si>
  <si>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</si>
  <si>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</si>
  <si>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</si>
  <si>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</si>
  <si>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</si>
  <si>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</si>
  <si>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</si>
  <si>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</si>
  <si>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</si>
  <si>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</si>
  <si>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</si>
  <si>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</si>
  <si>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</si>
  <si>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</si>
  <si>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</si>
  <si>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</si>
  <si>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</si>
  <si>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</si>
  <si>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</si>
  <si>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</si>
  <si>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</si>
  <si>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</si>
  <si>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</si>
  <si>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</si>
  <si>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</si>
  <si>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</si>
  <si>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</si>
  <si>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</si>
  <si>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</si>
  <si>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</si>
  <si>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</si>
  <si>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</si>
  <si>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</si>
  <si>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</si>
  <si>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</si>
  <si>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</si>
  <si>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</si>
  <si>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</si>
  <si>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</si>
  <si>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</si>
  <si>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</si>
  <si>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</si>
  <si>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</si>
  <si>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</si>
  <si>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</si>
  <si>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</si>
  <si>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</si>
  <si>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</si>
  <si>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</si>
  <si>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</si>
  <si>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</si>
  <si>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</si>
  <si>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</si>
  <si>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</si>
  <si>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</si>
  <si>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</si>
  <si>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</si>
  <si>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</si>
  <si>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</si>
  <si>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</si>
  <si>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</si>
  <si>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</si>
  <si>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</si>
  <si>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</si>
  <si>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</si>
  <si>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</si>
  <si>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</si>
  <si>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</si>
  <si>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</si>
  <si>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</si>
  <si>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</si>
  <si>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</si>
  <si>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</si>
  <si>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</si>
  <si>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</si>
  <si>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</si>
  <si>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</si>
  <si>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</si>
  <si>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</si>
  <si>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</si>
  <si>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</si>
  <si>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</si>
  <si>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</si>
  <si>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</si>
  <si>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</si>
  <si>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</si>
  <si>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</si>
  <si>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</si>
  <si>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</si>
  <si>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</si>
  <si>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</si>
  <si>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</si>
  <si>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</si>
  <si>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</si>
  <si>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</si>
  <si>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</si>
  <si>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</si>
  <si>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</si>
  <si>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</si>
  <si>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</si>
  <si>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</si>
  <si>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</si>
  <si>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</si>
  <si>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</si>
  <si>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</si>
  <si>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</si>
  <si>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</si>
  <si>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</si>
  <si>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</si>
  <si>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</si>
  <si>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</si>
  <si>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</si>
  <si>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</si>
  <si>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</si>
  <si>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</si>
  <si>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</si>
  <si>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</si>
  <si>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</si>
  <si>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</si>
  <si>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</si>
  <si>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</si>
  <si>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</si>
  <si>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</si>
  <si>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</si>
  <si>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</si>
  <si>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</si>
  <si>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</si>
  <si>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</si>
  <si>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</si>
  <si>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</si>
  <si>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</si>
  <si>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</si>
  <si>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</si>
  <si>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</si>
  <si>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</si>
  <si>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</si>
  <si>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</si>
  <si>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</si>
  <si>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</si>
  <si>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</si>
  <si>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</si>
  <si>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</si>
  <si>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</si>
  <si>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</si>
  <si>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</si>
  <si>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</si>
  <si>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</si>
  <si>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</si>
  <si>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</si>
  <si>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</si>
  <si>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</si>
  <si>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</si>
  <si>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</si>
  <si>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</si>
  <si>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</si>
  <si>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</si>
  <si>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</si>
  <si>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</si>
  <si>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</si>
  <si>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</si>
  <si>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</si>
  <si>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</si>
  <si>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</si>
  <si>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</si>
  <si>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</si>
  <si>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</si>
  <si>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</si>
  <si>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</si>
  <si>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</si>
  <si>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</si>
  <si>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</si>
  <si>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</si>
  <si>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</si>
  <si>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</si>
  <si>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</si>
  <si>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</si>
  <si>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</si>
  <si>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</si>
  <si>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</si>
  <si>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</si>
  <si>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</si>
  <si>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</si>
  <si>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</si>
  <si>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</si>
  <si>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</si>
  <si>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</si>
  <si>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</si>
  <si>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</si>
  <si>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</si>
  <si>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</si>
  <si>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</si>
  <si>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</si>
  <si>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</si>
  <si>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</si>
  <si>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</si>
  <si>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</si>
  <si>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</si>
  <si>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</si>
  <si>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</si>
  <si>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</si>
  <si>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</si>
  <si>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</si>
  <si>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</si>
  <si>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</si>
  <si>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</si>
  <si>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</si>
  <si>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</si>
  <si>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</si>
  <si>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</si>
  <si>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</si>
  <si>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</si>
  <si>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</si>
  <si>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</si>
  <si>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</si>
  <si>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</si>
  <si>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</si>
  <si>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</si>
  <si>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</si>
  <si>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</si>
  <si>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</si>
  <si>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</si>
  <si>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</si>
  <si>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</si>
  <si>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</si>
  <si>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</si>
  <si>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</si>
  <si>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</si>
  <si>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</si>
  <si>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</si>
  <si>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</si>
  <si>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</si>
  <si>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</si>
  <si>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</si>
  <si>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</si>
  <si>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</si>
  <si>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</si>
  <si>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</si>
  <si>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</si>
  <si>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</si>
  <si>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</si>
  <si>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</si>
  <si>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</si>
  <si>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</si>
  <si>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</si>
  <si>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</si>
  <si>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</si>
  <si>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</si>
  <si>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</si>
  <si>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</si>
  <si>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</si>
  <si>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</si>
  <si>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</si>
  <si>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</si>
  <si>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</si>
  <si>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</si>
  <si>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</si>
  <si>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</si>
  <si>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</si>
  <si>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</si>
  <si>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</si>
  <si>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</si>
  <si>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</si>
  <si>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</si>
  <si>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</si>
  <si>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</si>
  <si>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</si>
  <si>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</si>
  <si>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</si>
  <si>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</si>
  <si>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</si>
  <si>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</si>
  <si>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</si>
  <si>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</si>
  <si>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</si>
  <si>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</si>
  <si>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</si>
  <si>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</si>
  <si>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</si>
  <si>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</si>
  <si>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</si>
  <si>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</si>
  <si>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</si>
  <si>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</si>
  <si>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</si>
  <si>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</si>
  <si>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</si>
  <si>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</si>
  <si>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</si>
  <si>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</si>
  <si>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</si>
  <si>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</si>
  <si>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</si>
  <si>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</si>
  <si>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</si>
  <si>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</si>
  <si>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</si>
  <si>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</si>
  <si>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</si>
  <si>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</si>
  <si>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</si>
  <si>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</si>
  <si>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</si>
  <si>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</si>
  <si>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</si>
  <si>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</si>
  <si>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</si>
  <si>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</si>
  <si>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</si>
  <si>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</si>
  <si>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</si>
  <si>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</si>
  <si>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</si>
  <si>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</si>
  <si>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</si>
  <si>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</si>
  <si>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</si>
  <si>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</si>
  <si>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</si>
  <si>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</si>
  <si>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</si>
  <si>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</si>
  <si>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</si>
  <si>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</si>
  <si>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</si>
  <si>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</si>
  <si>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</si>
  <si>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</si>
  <si>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</si>
  <si>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</si>
  <si>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</si>
  <si>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</si>
  <si>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</si>
  <si>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</si>
  <si>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</si>
  <si>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</si>
  <si>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</si>
  <si>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</si>
  <si>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</si>
  <si>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</si>
  <si>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</si>
  <si>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</si>
  <si>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</si>
  <si>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</si>
  <si>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</si>
  <si>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</si>
  <si>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</si>
  <si>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</si>
  <si>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</si>
  <si>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</si>
  <si>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</si>
  <si>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</si>
  <si>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</si>
  <si>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</si>
  <si>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</si>
  <si>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</si>
  <si>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</si>
  <si>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</si>
  <si>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</si>
  <si>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</si>
  <si>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</si>
  <si>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</si>
  <si>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</si>
  <si>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</si>
  <si>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</si>
  <si>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</si>
  <si>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</si>
  <si>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</si>
  <si>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</si>
  <si>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</si>
  <si>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</si>
  <si>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</si>
  <si>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</si>
  <si>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</si>
  <si>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</si>
  <si>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</si>
  <si>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</si>
  <si>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</si>
  <si>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</si>
  <si>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</si>
  <si>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</si>
  <si>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</si>
  <si>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</si>
  <si>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</si>
  <si>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</si>
  <si>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</si>
  <si>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</si>
  <si>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</si>
  <si>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</si>
  <si>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</si>
  <si>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</si>
  <si>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</si>
  <si>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</si>
  <si>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</si>
  <si>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</si>
  <si>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</si>
  <si>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</si>
  <si>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</si>
  <si>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</si>
  <si>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</si>
  <si>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</si>
  <si>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</si>
  <si>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</si>
  <si>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</si>
  <si>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</si>
  <si>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</si>
  <si>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</si>
  <si>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</si>
  <si>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</si>
  <si>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</si>
  <si>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</si>
  <si>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</si>
  <si>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</si>
  <si>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</si>
  <si>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</si>
  <si>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</si>
  <si>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</si>
  <si>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</si>
  <si>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</si>
  <si>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</si>
  <si>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</si>
  <si>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</si>
  <si>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</si>
  <si>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</si>
  <si>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</si>
  <si>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</si>
  <si>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</si>
  <si>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</si>
  <si>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</si>
  <si>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</si>
  <si>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</si>
  <si>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</si>
  <si>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</si>
  <si>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</si>
  <si>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</si>
  <si>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</si>
  <si>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</si>
  <si>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</si>
  <si>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</si>
  <si>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</si>
  <si>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</si>
  <si>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</si>
  <si>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</si>
  <si>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</si>
  <si>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</si>
  <si>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</si>
  <si>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</si>
  <si>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</si>
  <si>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</si>
  <si>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</si>
  <si>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</si>
  <si>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</si>
  <si>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</si>
  <si>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</si>
  <si>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</si>
  <si>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</si>
  <si>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</si>
  <si>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</si>
  <si>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</si>
  <si>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</si>
  <si>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</si>
  <si>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</si>
  <si>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</si>
  <si>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</si>
  <si>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</si>
  <si>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</si>
  <si>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</si>
  <si>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</si>
  <si>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</si>
  <si>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</si>
  <si>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</si>
  <si>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</si>
  <si>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</si>
  <si>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</si>
  <si>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</si>
  <si>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</si>
  <si>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</si>
  <si>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</si>
  <si>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</si>
  <si>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</si>
  <si>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</si>
  <si>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</si>
  <si>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</si>
  <si>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</si>
  <si>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</si>
  <si>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</si>
  <si>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</si>
  <si>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</si>
  <si>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</si>
  <si>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</si>
  <si>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</si>
  <si>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</si>
  <si>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</si>
  <si>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</si>
  <si>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</si>
  <si>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</si>
  <si>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</si>
  <si>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</si>
  <si>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</si>
  <si>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</si>
  <si>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</si>
  <si>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</si>
  <si>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</si>
  <si>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</si>
  <si>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</si>
  <si>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</si>
  <si>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</si>
  <si>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</si>
  <si>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</si>
  <si>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</si>
  <si>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</si>
  <si>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</si>
  <si>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</si>
  <si>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</si>
  <si>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</si>
  <si>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</si>
  <si>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</si>
  <si>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</si>
  <si>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</si>
  <si>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</si>
  <si>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</si>
  <si>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</si>
  <si>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</si>
  <si>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</si>
  <si>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</si>
  <si>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</si>
  <si>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</si>
  <si>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</si>
  <si>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</si>
  <si>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</si>
  <si>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</si>
  <si>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</si>
  <si>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</si>
  <si>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</si>
  <si>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</si>
  <si>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</si>
  <si>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</si>
  <si>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</si>
  <si>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</si>
  <si>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</si>
  <si>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</si>
  <si>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</si>
  <si>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</si>
  <si>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</si>
  <si>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</si>
  <si>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</si>
  <si>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</si>
  <si>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</si>
  <si>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</si>
  <si>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</si>
  <si>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</si>
  <si>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</si>
  <si>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</si>
  <si>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</si>
  <si>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</si>
  <si>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</si>
  <si>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</si>
  <si>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</si>
  <si>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</si>
  <si>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</si>
  <si>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</si>
  <si>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</si>
  <si>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</si>
  <si>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</si>
  <si>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</si>
  <si>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</si>
  <si>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</si>
  <si>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</si>
  <si>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</si>
  <si>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</si>
  <si>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</si>
  <si>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</si>
  <si>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</si>
  <si>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</si>
  <si>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</si>
  <si>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</si>
  <si>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</si>
  <si>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</si>
  <si>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</si>
  <si>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</si>
  <si>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</si>
  <si>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</si>
  <si>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</si>
  <si>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</si>
  <si>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</si>
  <si>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</si>
  <si>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</si>
  <si>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</si>
  <si>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</si>
  <si>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</si>
  <si>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</si>
  <si>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</si>
  <si>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</si>
  <si>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</si>
  <si>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</si>
  <si>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</si>
  <si>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</si>
  <si>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</si>
  <si>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</si>
  <si>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</si>
  <si>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</si>
  <si>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</si>
  <si>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</si>
  <si>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</si>
  <si>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</si>
  <si>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</si>
  <si>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</si>
  <si>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</si>
  <si>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</si>
  <si>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</si>
  <si>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</si>
  <si>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</si>
  <si>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</si>
  <si>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</si>
  <si>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</si>
  <si>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</si>
  <si>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</si>
  <si>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</si>
  <si>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</si>
  <si>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</si>
  <si>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</si>
  <si>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</si>
  <si>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</si>
  <si>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</si>
  <si>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</si>
  <si>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</si>
  <si>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</si>
  <si>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</si>
  <si>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</si>
  <si>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</si>
  <si>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</si>
  <si>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</si>
  <si>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</si>
  <si>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</si>
  <si>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</si>
  <si>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</si>
  <si>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</si>
  <si>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</si>
  <si>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</si>
  <si>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</si>
  <si>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</si>
  <si>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</si>
  <si>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</si>
  <si>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</si>
  <si>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</si>
  <si>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</si>
  <si>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</si>
  <si>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</si>
  <si>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</si>
  <si>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</si>
  <si>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</si>
  <si>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</si>
  <si>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</si>
  <si>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</si>
  <si>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</si>
  <si>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</si>
  <si>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</si>
  <si>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</si>
  <si>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</si>
  <si>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</si>
  <si>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</si>
  <si>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</si>
  <si>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</si>
  <si>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</si>
  <si>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</si>
  <si>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</si>
  <si>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</si>
  <si>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</si>
  <si>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</si>
  <si>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</si>
  <si>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</si>
  <si>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</si>
  <si>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</si>
  <si>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</si>
  <si>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</si>
  <si>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</si>
  <si>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</si>
  <si>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</si>
  <si>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</si>
  <si>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</si>
  <si>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</si>
  <si>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</si>
  <si>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</si>
  <si>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</si>
  <si>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</si>
  <si>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</si>
  <si>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</si>
  <si>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</si>
  <si>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</si>
  <si>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</si>
  <si>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</si>
  <si>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</si>
  <si>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</si>
  <si>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</si>
  <si>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</si>
  <si>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</si>
  <si>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</si>
  <si>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</si>
  <si>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</si>
  <si>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</si>
  <si>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</si>
  <si>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</si>
  <si>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</si>
  <si>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</si>
  <si>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</si>
  <si>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</si>
  <si>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</si>
  <si>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</si>
  <si>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</si>
  <si>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</si>
  <si>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</si>
  <si>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</si>
  <si>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</si>
  <si>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</si>
  <si>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</si>
  <si>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</si>
  <si>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</si>
  <si>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</si>
  <si>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</si>
  <si>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</si>
  <si>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</si>
  <si>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</si>
  <si>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</si>
  <si>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</si>
  <si>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</si>
  <si>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</si>
  <si>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</si>
  <si>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</si>
  <si>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</si>
  <si>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</si>
  <si>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</si>
  <si>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</si>
  <si>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</si>
  <si>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</si>
  <si>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</si>
  <si>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</si>
  <si>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</si>
  <si>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</si>
  <si>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</si>
  <si>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</si>
  <si>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</si>
  <si>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</si>
  <si>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</si>
  <si>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</si>
  <si>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</si>
  <si>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</si>
  <si>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</si>
  <si>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</si>
  <si>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</si>
  <si>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</si>
  <si>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</si>
  <si>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</si>
  <si>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</si>
  <si>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</si>
  <si>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</si>
  <si>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</si>
  <si>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</si>
  <si>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</si>
  <si>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</si>
  <si>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</si>
  <si>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</si>
  <si>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</si>
  <si>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</si>
  <si>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</si>
  <si>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</si>
  <si>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</si>
  <si>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</si>
  <si>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</si>
  <si>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</si>
  <si>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</si>
  <si>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</si>
  <si>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</si>
  <si>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</si>
  <si>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</si>
  <si>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</si>
  <si>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</si>
  <si>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</si>
  <si>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</si>
  <si>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</si>
  <si>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</si>
  <si>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</si>
  <si>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</si>
  <si>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</si>
  <si>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</si>
  <si>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</si>
  <si>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</si>
  <si>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</si>
  <si>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</si>
  <si>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</si>
  <si>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</si>
  <si>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</si>
  <si>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</si>
  <si>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</si>
  <si>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</si>
  <si>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</si>
  <si>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</si>
  <si>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</si>
  <si>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</si>
  <si>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</si>
  <si>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</si>
  <si>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</si>
  <si>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</si>
  <si>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</si>
  <si>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</si>
  <si>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</si>
  <si>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</si>
  <si>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</si>
  <si>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</si>
  <si>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</si>
  <si>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</si>
  <si>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</si>
  <si>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</si>
  <si>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</si>
  <si>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</si>
  <si>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</si>
  <si>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</si>
  <si>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</si>
  <si>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</si>
  <si>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</si>
  <si>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</si>
  <si>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</si>
  <si>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</si>
  <si>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</si>
  <si>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</si>
  <si>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</si>
  <si>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</si>
  <si>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</si>
  <si>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</si>
  <si>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</si>
  <si>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</si>
  <si>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</si>
  <si>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</si>
  <si>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</si>
  <si>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</si>
  <si>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</si>
  <si>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</si>
  <si>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</si>
  <si>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</si>
  <si>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</si>
  <si>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</si>
  <si>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</si>
  <si>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</si>
  <si>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</si>
  <si>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</si>
  <si>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</si>
  <si>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</si>
  <si>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</si>
  <si>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</si>
  <si>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</si>
  <si>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</si>
  <si>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</si>
  <si>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</si>
  <si>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</si>
  <si>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</si>
  <si>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</si>
  <si>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</si>
  <si>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</si>
  <si>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</si>
  <si>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</si>
  <si>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</si>
  <si>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</si>
  <si>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</si>
  <si>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</si>
  <si>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</si>
  <si>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</si>
  <si>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</si>
  <si>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</si>
  <si>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</si>
  <si>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</si>
  <si>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</si>
  <si>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</si>
  <si>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</si>
  <si>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</si>
  <si>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</si>
  <si>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</si>
  <si>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</si>
  <si>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</si>
  <si>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</si>
  <si>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</si>
  <si>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</si>
  <si>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</si>
  <si>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</si>
  <si>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</si>
  <si>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</si>
  <si>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</si>
  <si>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</si>
  <si>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</si>
  <si>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</si>
  <si>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</si>
  <si>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</si>
  <si>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</si>
  <si>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</si>
  <si>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</si>
  <si>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</si>
  <si>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</si>
  <si>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</si>
  <si>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</si>
  <si>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</si>
  <si>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</si>
  <si>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</si>
  <si>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</si>
  <si>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</si>
  <si>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</si>
  <si>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</si>
  <si>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</si>
  <si>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</si>
  <si>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</si>
  <si>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</si>
  <si>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</si>
  <si>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</si>
  <si>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</si>
  <si>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</si>
  <si>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</si>
  <si>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</si>
  <si>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</si>
  <si>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</si>
  <si>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</si>
  <si>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</si>
  <si>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</si>
  <si>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</si>
  <si>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</si>
  <si>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</si>
  <si>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</si>
  <si>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</si>
  <si>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</si>
  <si>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</si>
  <si>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</si>
  <si>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</si>
  <si>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</si>
  <si>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</si>
  <si>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</si>
  <si>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</si>
  <si>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</si>
  <si>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</si>
  <si>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</si>
  <si>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</si>
  <si>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</si>
  <si>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</si>
  <si>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</si>
  <si>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</si>
  <si>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</si>
  <si>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</si>
  <si>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</si>
  <si>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</si>
  <si>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</si>
  <si>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</si>
  <si>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</si>
  <si>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</si>
  <si>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</si>
  <si>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</si>
  <si>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</si>
  <si>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</si>
  <si>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</si>
  <si>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</si>
  <si>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</si>
  <si>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</si>
  <si>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</si>
  <si>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</si>
  <si>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</si>
  <si>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</si>
  <si>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</si>
  <si>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</si>
  <si>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</si>
  <si>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</si>
  <si>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</si>
  <si>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</si>
  <si>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</si>
  <si>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</si>
  <si>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</si>
  <si>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</si>
  <si>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</si>
  <si>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</si>
  <si>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</si>
  <si>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</si>
  <si>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</si>
  <si>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</si>
  <si>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</si>
  <si>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</si>
  <si>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</si>
  <si>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</si>
  <si>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</si>
  <si>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</si>
  <si>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</si>
  <si>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</si>
  <si>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</si>
  <si>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</si>
  <si>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</si>
  <si>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</si>
  <si>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</si>
  <si>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</si>
  <si>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</si>
  <si>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</si>
  <si>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</si>
  <si>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</si>
  <si>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</si>
  <si>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</si>
  <si>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</si>
  <si>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</si>
  <si>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</si>
  <si>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</si>
  <si>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</si>
  <si>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</si>
  <si>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</si>
  <si>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</si>
  <si>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</si>
  <si>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</si>
  <si>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</si>
  <si>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</si>
  <si>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</si>
  <si>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</si>
  <si>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</si>
  <si>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</si>
  <si>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</si>
  <si>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</si>
  <si>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</si>
  <si>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</si>
  <si>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</si>
  <si>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</si>
  <si>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</si>
  <si>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</si>
  <si>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</si>
  <si>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</si>
  <si>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</si>
  <si>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</si>
  <si>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</si>
  <si>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</si>
  <si>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</si>
  <si>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</si>
  <si>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</si>
  <si>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</si>
  <si>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</si>
  <si>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</si>
  <si>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</si>
  <si>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</si>
  <si>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</si>
  <si>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</si>
  <si>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</si>
  <si>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</si>
  <si>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</si>
  <si>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</si>
  <si>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</si>
  <si>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</si>
  <si>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</si>
  <si>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</si>
  <si>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</si>
  <si>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</si>
  <si>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</si>
  <si>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</si>
  <si>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</si>
  <si>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</si>
  <si>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</si>
  <si>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</si>
  <si>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</si>
  <si>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</si>
  <si>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</si>
  <si>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</si>
  <si>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</si>
  <si>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</si>
  <si>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</si>
  <si>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</si>
  <si>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</si>
  <si>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</si>
  <si>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</si>
  <si>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</si>
  <si>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</si>
  <si>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</si>
  <si>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</si>
  <si>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</si>
  <si>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</si>
  <si>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</si>
  <si>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</si>
  <si>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</si>
  <si>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</si>
  <si>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</si>
  <si>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</si>
  <si>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</si>
  <si>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</si>
  <si>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</si>
  <si>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</si>
  <si>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</si>
  <si>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</si>
  <si>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</si>
  <si>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</si>
  <si>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</si>
  <si>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</si>
  <si>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</si>
  <si>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</si>
  <si>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</si>
  <si>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</si>
  <si>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</si>
  <si>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</si>
  <si>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</si>
  <si>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</si>
  <si>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</si>
  <si>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</si>
  <si>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</si>
  <si>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</si>
  <si>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</si>
  <si>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</si>
  <si>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</si>
  <si>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</si>
  <si>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</si>
  <si>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</si>
  <si>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</si>
  <si>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</si>
  <si>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</si>
  <si>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</si>
  <si>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</si>
  <si>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</si>
  <si>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</si>
  <si>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</si>
  <si>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</si>
  <si>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</si>
  <si>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</si>
  <si>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</si>
  <si>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</si>
  <si>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</si>
  <si>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</si>
  <si>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</si>
  <si>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</si>
  <si>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</si>
  <si>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</si>
  <si>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</si>
  <si>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</si>
  <si>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</si>
  <si>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</si>
  <si>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</si>
  <si>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</si>
  <si>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</si>
  <si>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</si>
  <si>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</si>
  <si>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</si>
  <si>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</si>
  <si>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</si>
  <si>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</si>
  <si>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</si>
  <si>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</si>
  <si>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</si>
  <si>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</si>
  <si>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</si>
  <si>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</si>
  <si>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</si>
  <si>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</si>
  <si>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</si>
  <si>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</si>
  <si>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</si>
  <si>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</si>
  <si>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</si>
  <si>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</si>
  <si>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</si>
  <si>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</si>
  <si>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</si>
  <si>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</si>
  <si>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</si>
  <si>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</si>
  <si>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</si>
  <si>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</si>
  <si>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</si>
  <si>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</si>
  <si>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</si>
  <si>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</si>
  <si>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</si>
  <si>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</si>
  <si>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</si>
  <si>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</si>
  <si>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</si>
  <si>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</si>
  <si>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</si>
  <si>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</si>
  <si>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</si>
  <si>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</si>
  <si>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</si>
  <si>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</si>
  <si>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</si>
  <si>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</si>
  <si>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</si>
  <si>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</si>
  <si>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</si>
  <si>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</si>
  <si>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</si>
  <si>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</si>
  <si>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</si>
  <si>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</si>
  <si>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</si>
  <si>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</si>
  <si>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</si>
  <si>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</si>
  <si>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</si>
  <si>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</si>
  <si>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</si>
  <si>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</si>
  <si>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</si>
  <si>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</si>
  <si>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</si>
  <si>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</si>
  <si>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</si>
  <si>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</si>
  <si>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</si>
  <si>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</si>
  <si>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</si>
  <si>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</si>
  <si>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</si>
  <si>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</si>
  <si>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</si>
  <si>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</si>
  <si>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</si>
  <si>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</si>
  <si>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</si>
  <si>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</si>
  <si>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</si>
  <si>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</si>
  <si>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</si>
  <si>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</si>
  <si>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</si>
  <si>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</si>
  <si>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</si>
  <si>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</si>
  <si>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</si>
  <si>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</si>
  <si>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</si>
  <si>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</si>
  <si>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</si>
  <si>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</si>
  <si>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</si>
  <si>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</si>
  <si>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</si>
  <si>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</si>
  <si>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</si>
  <si>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</si>
  <si>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</si>
  <si>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</si>
  <si>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</si>
  <si>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</si>
  <si>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</si>
  <si>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</si>
  <si>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</si>
  <si>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</si>
  <si>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</si>
  <si>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</si>
  <si>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</si>
  <si>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</si>
  <si>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</si>
  <si>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</si>
  <si>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</si>
  <si>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</si>
  <si>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</si>
  <si>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</si>
  <si>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</si>
  <si>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</si>
  <si>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</si>
  <si>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</si>
  <si>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</si>
  <si>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</si>
  <si>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</si>
  <si>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</si>
  <si>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</si>
  <si>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</si>
  <si>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</si>
  <si>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</si>
  <si>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</si>
  <si>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</si>
  <si>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</si>
  <si>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</si>
  <si>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</si>
  <si>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</si>
  <si>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</si>
  <si>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</si>
  <si>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</si>
  <si>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</si>
  <si>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</si>
  <si>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</si>
  <si>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</si>
  <si>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</si>
  <si>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</si>
  <si>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</si>
  <si>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</si>
  <si>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</si>
  <si>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</si>
  <si>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</si>
  <si>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</si>
  <si>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</si>
  <si>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</si>
  <si>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</si>
  <si>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</si>
  <si>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</si>
  <si>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</si>
  <si>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</si>
  <si>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</si>
  <si>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</si>
  <si>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</si>
  <si>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</si>
  <si>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</si>
  <si>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</si>
  <si>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</si>
  <si>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</si>
  <si>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</si>
  <si>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</si>
  <si>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</si>
  <si>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</si>
  <si>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</si>
  <si>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</si>
  <si>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</si>
  <si>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</si>
  <si>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</si>
  <si>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</si>
  <si>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</si>
  <si>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</si>
  <si>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</si>
  <si>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</si>
  <si>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</si>
  <si>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</si>
  <si>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</si>
  <si>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</si>
  <si>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</si>
  <si>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</si>
  <si>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</si>
  <si>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</si>
  <si>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</si>
  <si>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</si>
  <si>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</si>
  <si>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</si>
  <si>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</si>
  <si>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</si>
  <si>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</si>
  <si>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</si>
  <si>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</si>
  <si>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</si>
  <si>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</si>
  <si>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</si>
  <si>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</si>
  <si>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</si>
  <si>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</si>
  <si>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</si>
  <si>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</si>
  <si>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</si>
  <si>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</si>
  <si>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</si>
  <si>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</si>
  <si>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</si>
  <si>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</si>
  <si>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</si>
  <si>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</si>
  <si>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</si>
  <si>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</si>
  <si>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</si>
  <si>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</si>
  <si>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</si>
  <si>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</si>
  <si>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</si>
  <si>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</si>
  <si>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</si>
  <si>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</si>
  <si>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</si>
  <si>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</si>
  <si>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</si>
  <si>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</si>
  <si>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</si>
  <si>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</si>
  <si>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</si>
  <si>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</si>
  <si>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</si>
  <si>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</si>
  <si>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</si>
  <si>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</si>
  <si>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</si>
  <si>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</si>
  <si>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</si>
  <si>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</si>
  <si>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</si>
  <si>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</si>
  <si>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</si>
  <si>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</si>
  <si>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</si>
  <si>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</si>
  <si>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</si>
  <si>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</si>
  <si>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</si>
  <si>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</si>
  <si>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</si>
  <si>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</si>
  <si>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</si>
  <si>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</si>
  <si>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</si>
  <si>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</si>
  <si>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</si>
  <si>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</si>
  <si>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</si>
  <si>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</si>
  <si>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</si>
  <si>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</si>
  <si>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</si>
  <si>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</si>
  <si>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</si>
  <si>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</si>
  <si>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</si>
  <si>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</si>
  <si>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</si>
  <si>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</si>
  <si>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</si>
  <si>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</si>
  <si>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</si>
  <si>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</si>
  <si>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</si>
  <si>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</si>
  <si>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</si>
  <si>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</si>
  <si>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</si>
  <si>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</si>
  <si>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</si>
  <si>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</si>
  <si>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</si>
  <si>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</si>
  <si>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</si>
  <si>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</si>
  <si>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</si>
  <si>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</si>
  <si>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</si>
  <si>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</si>
  <si>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</si>
  <si>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</si>
  <si>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</si>
  <si>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</si>
  <si>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</si>
  <si>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</si>
  <si>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</si>
  <si>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</si>
  <si>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</si>
  <si>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</si>
  <si>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</si>
  <si>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</si>
  <si>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</si>
  <si>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</si>
  <si>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</si>
  <si>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</si>
  <si>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</si>
  <si>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</si>
  <si>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</si>
  <si>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</si>
  <si>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</si>
  <si>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</si>
  <si>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</si>
  <si>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</si>
  <si>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</si>
  <si>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</si>
  <si>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</si>
  <si>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</si>
  <si>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</si>
  <si>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</si>
  <si>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</si>
  <si>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</si>
  <si>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</si>
  <si>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</si>
  <si>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</si>
  <si>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</si>
  <si>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</si>
  <si>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</si>
  <si>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</si>
  <si>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</si>
  <si>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</si>
  <si>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</si>
  <si>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</si>
  <si>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</si>
  <si>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</si>
  <si>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</si>
  <si>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</si>
  <si>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</si>
  <si>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</si>
  <si>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</si>
  <si>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</si>
  <si>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</si>
  <si>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</si>
  <si>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</si>
  <si>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</si>
  <si>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</si>
  <si>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</si>
  <si>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</si>
  <si>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</si>
  <si>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</si>
  <si>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</si>
  <si>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</si>
  <si>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</si>
  <si>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</si>
  <si>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</si>
  <si>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</si>
  <si>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</si>
  <si>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</si>
  <si>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</si>
  <si>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</si>
  <si>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</si>
  <si>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</si>
  <si>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</si>
  <si>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</si>
  <si>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</si>
  <si>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</si>
  <si>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</si>
  <si>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</si>
  <si>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</si>
  <si>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</si>
  <si>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</si>
  <si>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</si>
  <si>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</si>
  <si>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</si>
  <si>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</si>
  <si>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</si>
  <si>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</si>
  <si>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</si>
  <si>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</si>
  <si>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</si>
  <si>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</si>
  <si>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</si>
  <si>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</si>
  <si>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</si>
  <si>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</si>
  <si>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</si>
  <si>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</si>
  <si>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</si>
  <si>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</si>
  <si>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</si>
  <si>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</si>
  <si>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</si>
  <si>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</si>
  <si>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</si>
  <si>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</si>
  <si>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</si>
  <si>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</si>
  <si>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</si>
  <si>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</si>
  <si>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</si>
  <si>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</si>
  <si>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</si>
  <si>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</si>
  <si>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</si>
  <si>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</si>
  <si>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</si>
  <si>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</si>
  <si>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</si>
  <si>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</si>
  <si>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</si>
  <si>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</si>
  <si>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</si>
  <si>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</si>
  <si>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</si>
  <si>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</si>
  <si>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</si>
  <si>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</si>
  <si>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</si>
  <si>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</si>
  <si>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</si>
  <si>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</si>
  <si>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</si>
  <si>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</si>
  <si>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</si>
  <si>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</si>
  <si>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</si>
  <si>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</si>
  <si>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</si>
  <si>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</si>
  <si>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</si>
  <si>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</si>
  <si>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</si>
  <si>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</si>
  <si>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</si>
  <si>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</si>
  <si>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</si>
  <si>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</si>
  <si>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</si>
  <si>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</si>
  <si>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</si>
  <si>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</si>
  <si>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</si>
  <si>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</si>
  <si>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</si>
  <si>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</si>
  <si>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</si>
  <si>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</si>
  <si>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</si>
  <si>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</si>
  <si>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</si>
  <si>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</si>
  <si>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</si>
  <si>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</si>
  <si>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</si>
  <si>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</si>
  <si>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</si>
  <si>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</si>
  <si>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</si>
  <si>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</si>
  <si>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</si>
  <si>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</si>
  <si>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</si>
  <si>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</si>
  <si>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</si>
  <si>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</si>
  <si>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</si>
  <si>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</si>
  <si>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</si>
  <si>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</si>
  <si>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</si>
  <si>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</si>
  <si>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</si>
  <si>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</si>
  <si>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</si>
  <si>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</si>
  <si>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</si>
  <si>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</si>
  <si>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</si>
  <si>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</si>
  <si>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</si>
  <si>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</si>
  <si>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</si>
  <si>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</si>
  <si>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</si>
  <si>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</si>
  <si>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</si>
  <si>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</si>
  <si>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</si>
  <si>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</si>
  <si>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</si>
  <si>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</si>
  <si>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</si>
  <si>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</si>
  <si>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</si>
  <si>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</si>
  <si>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</si>
  <si>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</si>
  <si>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</si>
  <si>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</si>
  <si>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</si>
  <si>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</si>
  <si>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</si>
  <si>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</si>
  <si>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</si>
  <si>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</si>
  <si>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</si>
  <si>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</si>
  <si>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</si>
  <si>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</si>
  <si>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</si>
  <si>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</si>
  <si>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</si>
  <si>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</si>
  <si>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</si>
  <si>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</si>
  <si>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</si>
  <si>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</si>
  <si>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</si>
  <si>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</si>
  <si>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</si>
  <si>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</si>
  <si>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</si>
  <si>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</si>
  <si>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</si>
  <si>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</si>
  <si>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</si>
  <si>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</si>
  <si>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</si>
  <si>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</si>
  <si>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</si>
  <si>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</si>
  <si>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</si>
  <si>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</si>
  <si>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</si>
  <si>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</si>
  <si>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</si>
  <si>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</si>
  <si>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</si>
  <si>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</si>
  <si>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</si>
  <si>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</si>
  <si>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</si>
  <si>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</si>
  <si>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</si>
  <si>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</si>
  <si>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</si>
  <si>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</si>
  <si>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</si>
  <si>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</si>
  <si>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</si>
  <si>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</si>
  <si>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</si>
  <si>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</si>
  <si>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</si>
  <si>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</si>
  <si>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</si>
  <si>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</si>
  <si>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</si>
  <si>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</si>
  <si>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</si>
  <si>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</si>
  <si>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</si>
  <si>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</si>
  <si>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</si>
  <si>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</si>
  <si>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</si>
  <si>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</si>
  <si>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</si>
  <si>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</si>
  <si>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</si>
  <si>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</si>
  <si>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</si>
  <si>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</si>
  <si>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</si>
  <si>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</si>
  <si>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</si>
  <si>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</si>
  <si>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</si>
  <si>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</si>
  <si>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</si>
  <si>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</si>
  <si>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</si>
  <si>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</si>
  <si>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</si>
  <si>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</si>
  <si>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</si>
  <si>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</si>
  <si>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</si>
  <si>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</si>
  <si>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</si>
  <si>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</si>
  <si>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</si>
  <si>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</si>
  <si>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</si>
  <si>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</si>
  <si>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</si>
  <si>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</si>
  <si>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</si>
  <si>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</si>
  <si>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</si>
  <si>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</si>
  <si>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</si>
  <si>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</si>
  <si>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</si>
  <si>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</si>
  <si>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</si>
  <si>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</si>
  <si>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</si>
  <si>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</si>
  <si>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</si>
  <si>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</si>
  <si>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</si>
  <si>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</si>
  <si>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</si>
  <si>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</si>
  <si>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</si>
  <si>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</si>
  <si>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</si>
  <si>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</si>
  <si>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</si>
  <si>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</si>
  <si>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</si>
  <si>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</si>
  <si>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</si>
  <si>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</si>
  <si>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</si>
  <si>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</si>
  <si>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</si>
  <si>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</si>
  <si>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</si>
  <si>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</si>
  <si>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</si>
  <si>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</si>
  <si>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</si>
  <si>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</si>
  <si>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</si>
  <si>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</si>
  <si>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</si>
  <si>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</si>
  <si>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</si>
  <si>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</si>
  <si>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</si>
  <si>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</si>
  <si>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</si>
  <si>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</si>
  <si>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</si>
  <si>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</si>
  <si>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</si>
  <si>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</si>
  <si>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</si>
  <si>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</si>
  <si>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</si>
  <si>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</si>
  <si>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</si>
  <si>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</si>
  <si>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</si>
  <si>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</si>
  <si>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</si>
  <si>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</si>
  <si>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</si>
  <si>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</si>
  <si>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</si>
  <si>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</si>
  <si>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</si>
  <si>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</si>
  <si>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</si>
  <si>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</si>
  <si>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</si>
  <si>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</si>
  <si>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</si>
  <si>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</si>
  <si>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</si>
  <si>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</si>
  <si>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</si>
  <si>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</si>
  <si>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</si>
  <si>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</si>
  <si>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</si>
  <si>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</si>
  <si>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</si>
  <si>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</si>
  <si>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</si>
  <si>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</si>
  <si>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</si>
  <si>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</si>
  <si>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</si>
  <si>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</si>
  <si>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</si>
  <si>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</si>
  <si>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</si>
  <si>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</si>
  <si>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</si>
  <si>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</si>
  <si>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</si>
  <si>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</si>
  <si>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</si>
  <si>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</si>
  <si>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</si>
  <si>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</si>
  <si>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</si>
  <si>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</si>
  <si>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</si>
  <si>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</si>
  <si>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</si>
  <si>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</si>
  <si>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</si>
  <si>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</si>
  <si>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</si>
  <si>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</si>
  <si>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</si>
  <si>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</si>
  <si>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</si>
  <si>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</si>
  <si>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</si>
  <si>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</si>
  <si>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</si>
  <si>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</si>
  <si>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</si>
  <si>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</si>
  <si>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</si>
  <si>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</si>
  <si>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</si>
  <si>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</si>
  <si>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</si>
  <si>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</si>
  <si>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</si>
  <si>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</si>
  <si>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</si>
  <si>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</si>
  <si>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</si>
  <si>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</si>
  <si>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</si>
  <si>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</si>
  <si>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</si>
  <si>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</si>
  <si>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</si>
  <si>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</si>
  <si>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</si>
  <si>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</si>
  <si>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</si>
  <si>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</si>
  <si>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</si>
  <si>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</si>
  <si>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</si>
  <si>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</si>
  <si>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</si>
  <si>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</si>
  <si>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</si>
  <si>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</si>
  <si>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</si>
  <si>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</si>
  <si>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</si>
  <si>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</si>
  <si>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</si>
  <si>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</si>
  <si>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</si>
  <si>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</si>
  <si>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</si>
  <si>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</si>
  <si>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</si>
  <si>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</si>
  <si>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</si>
  <si>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</si>
  <si>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</si>
  <si>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</si>
  <si>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</si>
  <si>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</si>
  <si>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</si>
  <si>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</si>
  <si>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</si>
  <si>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</si>
  <si>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</si>
  <si>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</si>
  <si>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</si>
  <si>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</si>
  <si>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</si>
  <si>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</si>
  <si>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</si>
  <si>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</si>
  <si>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</si>
  <si>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</si>
  <si>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</si>
  <si>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</si>
  <si>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</si>
  <si>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</si>
  <si>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</si>
  <si>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</si>
  <si>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</si>
  <si>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</si>
  <si>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</si>
  <si>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</si>
  <si>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</si>
  <si>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</si>
  <si>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</si>
  <si>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</si>
  <si>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</si>
  <si>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</si>
  <si>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</si>
  <si>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</si>
  <si>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</si>
  <si>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</si>
  <si>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</si>
  <si>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</si>
  <si>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</si>
  <si>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</si>
  <si>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</si>
  <si>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</si>
  <si>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</si>
  <si>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</si>
  <si>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</si>
  <si>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</si>
  <si>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</si>
  <si>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</si>
  <si>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</si>
  <si>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</si>
  <si>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</si>
  <si>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</si>
  <si>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</si>
  <si>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</si>
  <si>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</si>
  <si>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</si>
  <si>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</si>
  <si>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</si>
  <si>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</si>
  <si>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</si>
  <si>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</si>
  <si>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</si>
  <si>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</si>
  <si>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</si>
  <si>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</si>
  <si>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</si>
  <si>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</si>
  <si>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</si>
  <si>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</si>
  <si>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</si>
  <si>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</si>
  <si>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</si>
  <si>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</si>
  <si>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</si>
  <si>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</si>
  <si>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</si>
  <si>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</si>
  <si>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</si>
  <si>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</si>
  <si>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</si>
  <si>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</si>
  <si>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</si>
  <si>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</si>
  <si>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</si>
  <si>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</si>
  <si>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</si>
  <si>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</si>
  <si>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</si>
  <si>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</si>
  <si>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</si>
  <si>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</si>
  <si>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</si>
  <si>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</si>
  <si>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</si>
  <si>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</si>
  <si>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</si>
  <si>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</si>
  <si>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</si>
  <si>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</si>
  <si>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</si>
  <si>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</si>
  <si>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</si>
  <si>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</si>
  <si>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</si>
  <si>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</si>
  <si>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</si>
  <si>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</si>
  <si>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</si>
  <si>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</si>
  <si>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</si>
  <si>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</si>
  <si>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</si>
  <si>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</si>
  <si>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</si>
  <si>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</si>
  <si>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</si>
  <si>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</si>
  <si>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</si>
  <si>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</si>
  <si>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</si>
  <si>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</si>
  <si>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</si>
  <si>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</si>
  <si>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</si>
  <si>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</si>
  <si>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</si>
  <si>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</si>
  <si>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</si>
  <si>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</si>
  <si>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</si>
  <si>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</si>
  <si>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</si>
  <si>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</si>
  <si>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</si>
  <si>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</si>
  <si>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</si>
  <si>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</si>
  <si>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</si>
  <si>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</si>
  <si>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</si>
  <si>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</si>
  <si>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</si>
  <si>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</si>
  <si>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</si>
  <si>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</si>
  <si>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</si>
  <si>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</si>
  <si>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</si>
  <si>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</si>
  <si>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</si>
  <si>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</si>
  <si>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</si>
  <si>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</si>
  <si>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</si>
  <si>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</si>
  <si>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</si>
  <si>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</si>
  <si>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</si>
  <si>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</si>
  <si>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</si>
  <si>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</si>
  <si>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</si>
  <si>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</si>
  <si>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</si>
  <si>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</si>
  <si>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</si>
  <si>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</si>
  <si>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</si>
  <si>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</si>
  <si>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</si>
  <si>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</si>
  <si>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</si>
  <si>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</si>
  <si>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</si>
  <si>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</si>
  <si>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</si>
  <si>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</si>
  <si>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</si>
  <si>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</si>
  <si>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</si>
  <si>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</si>
  <si>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</si>
  <si>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</si>
  <si>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</si>
  <si>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</si>
  <si>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</si>
  <si>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</si>
  <si>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</si>
  <si>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</si>
  <si>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</si>
  <si>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</si>
  <si>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</si>
  <si>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</si>
  <si>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</si>
  <si>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</si>
  <si>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</si>
  <si>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</si>
  <si>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</si>
  <si>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</si>
  <si>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</si>
  <si>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</si>
  <si>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</si>
  <si>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</si>
  <si>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</si>
  <si>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</si>
  <si>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</si>
  <si>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</si>
  <si>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</si>
  <si>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</si>
  <si>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</si>
  <si>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</si>
  <si>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</si>
  <si>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</si>
  <si>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</si>
  <si>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</si>
  <si>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</si>
  <si>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</si>
  <si>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</si>
  <si>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</si>
  <si>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</si>
  <si>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</si>
  <si>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</si>
  <si>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</si>
  <si>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</si>
  <si>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</si>
  <si>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</si>
  <si>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</si>
  <si>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</si>
  <si>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</si>
  <si>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</si>
  <si>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</si>
  <si>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</si>
  <si>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</si>
  <si>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</si>
  <si>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</si>
  <si>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</si>
  <si>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</si>
  <si>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</si>
  <si>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</si>
  <si>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</si>
  <si>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</si>
  <si>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</si>
  <si>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</si>
  <si>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</si>
  <si>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</si>
  <si>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</si>
  <si>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</si>
  <si>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</si>
  <si>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</si>
  <si>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</si>
  <si>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</si>
  <si>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</si>
  <si>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</si>
  <si>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</si>
  <si>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</si>
  <si>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</si>
  <si>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</si>
  <si>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</si>
  <si>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</si>
  <si>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</si>
  <si>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</si>
  <si>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</si>
  <si>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</si>
  <si>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</si>
  <si>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</si>
  <si>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</si>
  <si>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</si>
  <si>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</si>
  <si>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</si>
  <si>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</si>
  <si>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</si>
  <si>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</si>
  <si>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</si>
  <si>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</si>
  <si>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</si>
  <si>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</si>
  <si>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</si>
  <si>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</si>
  <si>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</si>
  <si>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</si>
  <si>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</si>
  <si>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</si>
  <si>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</si>
  <si>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</si>
  <si>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</si>
  <si>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</si>
  <si>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</si>
  <si>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</si>
  <si>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</si>
  <si>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</si>
  <si>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</si>
  <si>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</si>
  <si>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</si>
  <si>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</si>
  <si>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</si>
  <si>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</si>
  <si>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</si>
  <si>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</si>
  <si>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</si>
  <si>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</si>
  <si>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</si>
  <si>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</si>
  <si>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</si>
  <si>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</si>
  <si>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</si>
  <si>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</si>
  <si>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</si>
  <si>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</si>
  <si>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</si>
  <si>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</si>
  <si>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</si>
  <si>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</si>
  <si>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</si>
  <si>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</si>
  <si>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</si>
  <si>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</si>
  <si>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</si>
  <si>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</si>
  <si>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</si>
  <si>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</si>
  <si>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</si>
  <si>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</si>
  <si>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</si>
  <si>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</si>
  <si>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</si>
  <si>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</si>
  <si>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</si>
  <si>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</si>
  <si>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</si>
  <si>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</si>
  <si>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</si>
  <si>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</si>
  <si>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</si>
  <si>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</si>
  <si>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</si>
  <si>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</si>
  <si>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</si>
  <si>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</si>
  <si>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</si>
  <si>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</si>
  <si>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</si>
  <si>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</si>
  <si>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</si>
  <si>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</si>
  <si>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</si>
  <si>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</si>
  <si>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</si>
  <si>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</si>
  <si>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</si>
  <si>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</si>
  <si>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</si>
  <si>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</si>
  <si>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</si>
  <si>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</si>
  <si>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</si>
  <si>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</si>
  <si>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</si>
  <si>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</si>
  <si>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</si>
  <si>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</si>
  <si>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</si>
  <si>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</si>
  <si>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</si>
  <si>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</si>
  <si>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</si>
  <si>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</si>
  <si>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</si>
  <si>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</si>
  <si>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</si>
  <si>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</si>
  <si>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</si>
  <si>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</si>
  <si>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</si>
  <si>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</si>
  <si>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</si>
  <si>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</si>
  <si>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</si>
  <si>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</si>
  <si>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</si>
  <si>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</si>
  <si>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</si>
  <si>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</si>
  <si>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</si>
  <si>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</si>
  <si>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</si>
  <si>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</si>
  <si>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</si>
  <si>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</si>
  <si>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</si>
  <si>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</si>
  <si>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</si>
  <si>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</si>
  <si>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</si>
  <si>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</si>
  <si>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</si>
  <si>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</si>
  <si>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</si>
  <si>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</si>
  <si>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</si>
  <si>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</si>
  <si>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</si>
  <si>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</si>
  <si>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</si>
  <si>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</si>
  <si>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</si>
  <si>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</si>
  <si>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</si>
  <si>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</si>
  <si>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</si>
  <si>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</si>
  <si>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</si>
  <si>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</si>
  <si>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</si>
  <si>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</si>
  <si>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</si>
  <si>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</si>
  <si>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</si>
  <si>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</si>
  <si>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</si>
  <si>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</si>
  <si>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</si>
  <si>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</si>
  <si>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</si>
  <si>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</si>
  <si>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</si>
  <si>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</si>
  <si>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</si>
  <si>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</si>
  <si>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</si>
  <si>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</si>
  <si>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</si>
  <si>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</si>
  <si>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</si>
  <si>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</si>
  <si>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</si>
  <si>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</si>
  <si>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</si>
  <si>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</si>
  <si>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</si>
  <si>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</si>
  <si>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</si>
  <si>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</si>
  <si>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</si>
  <si>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</si>
  <si>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</si>
  <si>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</si>
  <si>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</si>
  <si>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</si>
  <si>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</si>
  <si>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</si>
  <si>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</si>
  <si>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</si>
  <si>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</si>
  <si>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</si>
  <si>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</si>
  <si>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</si>
  <si>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</si>
  <si>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</si>
  <si>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</si>
  <si>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</si>
  <si>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</si>
  <si>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</si>
  <si>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</si>
  <si>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</si>
  <si>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</si>
  <si>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</si>
  <si>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</si>
  <si>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</si>
  <si>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</si>
  <si>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</si>
  <si>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</si>
  <si>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</si>
  <si>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</si>
  <si>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</si>
  <si>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</si>
  <si>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</si>
  <si>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</si>
  <si>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</si>
  <si>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</si>
  <si>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</si>
  <si>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</si>
  <si>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</si>
  <si>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</si>
  <si>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</si>
  <si>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</si>
  <si>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</si>
  <si>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</si>
  <si>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</si>
  <si>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</si>
  <si>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</si>
  <si>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</si>
  <si>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</si>
  <si>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</si>
  <si>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</si>
  <si>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</si>
  <si>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</si>
  <si>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</si>
  <si>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</si>
  <si>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</si>
  <si>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</si>
  <si>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</si>
  <si>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</si>
  <si>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</si>
  <si>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</si>
  <si>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</si>
  <si>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</si>
  <si>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</si>
  <si>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</si>
  <si>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</si>
  <si>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</si>
  <si>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</si>
  <si>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</si>
  <si>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</si>
  <si>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</si>
  <si>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</si>
  <si>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</si>
  <si>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</si>
  <si>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</si>
  <si>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</si>
  <si>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</si>
  <si>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</si>
  <si>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</si>
  <si>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</si>
  <si>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</si>
  <si>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</si>
  <si>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</si>
  <si>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</si>
  <si>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</si>
  <si>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</si>
  <si>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</si>
  <si>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</si>
  <si>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</si>
  <si>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</si>
  <si>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</si>
  <si>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</si>
  <si>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</si>
  <si>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</si>
  <si>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</si>
  <si>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</si>
  <si>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</si>
  <si>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</si>
  <si>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</si>
  <si>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</si>
  <si>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</si>
  <si>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</si>
  <si>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</si>
  <si>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</si>
  <si>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</si>
  <si>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</si>
  <si>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</si>
  <si>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</si>
  <si>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</si>
  <si>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</si>
  <si>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</si>
  <si>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</si>
  <si>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</si>
  <si>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</si>
  <si>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</si>
  <si>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</si>
  <si>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</si>
  <si>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</si>
  <si>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</si>
  <si>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</si>
  <si>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</si>
  <si>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</si>
  <si>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</si>
  <si>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</si>
  <si>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</si>
  <si>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</si>
  <si>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</si>
  <si>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</si>
  <si>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</si>
  <si>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</si>
  <si>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</si>
  <si>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</si>
  <si>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</si>
  <si>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</si>
  <si>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</si>
  <si>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</si>
  <si>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</si>
  <si>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</si>
  <si>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</si>
  <si>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</si>
  <si>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</si>
  <si>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</si>
  <si>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</si>
  <si>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</si>
  <si>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</si>
  <si>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</si>
  <si>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</si>
  <si>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</si>
  <si>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</si>
  <si>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</si>
  <si>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</si>
  <si>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</si>
  <si>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</si>
  <si>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</si>
  <si>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</si>
  <si>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</si>
  <si>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</si>
  <si>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</si>
  <si>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</si>
  <si>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</si>
  <si>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</si>
  <si>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</si>
  <si>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</si>
  <si>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</si>
  <si>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</si>
  <si>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</si>
  <si>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</si>
  <si>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</si>
  <si>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</si>
  <si>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</si>
  <si>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</si>
  <si>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</si>
  <si>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</si>
  <si>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</si>
  <si>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</si>
  <si>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</si>
  <si>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</si>
  <si>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</si>
  <si>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</si>
  <si>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</si>
  <si>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</si>
  <si>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</si>
  <si>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</si>
  <si>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</si>
  <si>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</si>
  <si>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</si>
  <si>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</si>
  <si>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</si>
  <si>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</si>
  <si>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</si>
  <si>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</si>
  <si>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</si>
  <si>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</si>
  <si>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</si>
  <si>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</si>
  <si>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</si>
  <si>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</si>
  <si>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</si>
  <si>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</si>
  <si>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</si>
  <si>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</si>
  <si>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</si>
  <si>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</si>
  <si>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</si>
  <si>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</si>
  <si>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</si>
  <si>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</si>
  <si>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</si>
  <si>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</si>
  <si>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</si>
  <si>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</si>
  <si>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</si>
  <si>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</si>
  <si>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</si>
  <si>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</si>
  <si>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</si>
  <si>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</si>
  <si>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</si>
  <si>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</si>
  <si>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</si>
  <si>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</si>
  <si>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</si>
  <si>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</si>
  <si>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</si>
  <si>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</si>
  <si>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</si>
  <si>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</si>
  <si>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</si>
  <si>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</si>
  <si>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</si>
  <si>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</si>
  <si>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</si>
  <si>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</si>
  <si>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</si>
  <si>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</si>
  <si>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</si>
  <si>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</si>
  <si>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</si>
  <si>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</si>
  <si>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</si>
  <si>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</si>
  <si>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</si>
  <si>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</si>
  <si>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</si>
  <si>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</si>
  <si>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</si>
  <si>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</si>
  <si>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</si>
  <si>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</si>
  <si>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</si>
  <si>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</si>
  <si>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</si>
  <si>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</si>
  <si>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</si>
  <si>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</si>
  <si>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</si>
  <si>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</si>
  <si>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</si>
  <si>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</si>
  <si>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</si>
  <si>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</si>
  <si>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</si>
  <si>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</si>
  <si>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</si>
  <si>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</si>
  <si>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</si>
  <si>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</si>
  <si>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</si>
  <si>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</si>
  <si>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</si>
  <si>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</si>
  <si>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</si>
  <si>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</si>
  <si>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</si>
  <si>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</si>
  <si>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</si>
  <si>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</si>
  <si>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</si>
  <si>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</si>
  <si>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</si>
  <si>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</si>
  <si>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</si>
  <si>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</si>
  <si>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</si>
  <si>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</si>
  <si>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</si>
  <si>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</si>
  <si>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</si>
  <si>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</si>
  <si>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</si>
  <si>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</si>
  <si>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</si>
  <si>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</si>
  <si>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</si>
  <si>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</si>
  <si>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</si>
  <si>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</si>
  <si>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</si>
  <si>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</si>
  <si>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</si>
  <si>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</si>
  <si>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</si>
  <si>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</si>
  <si>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</si>
  <si>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</si>
  <si>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</si>
  <si>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</si>
  <si>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</si>
  <si>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</si>
  <si>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</si>
  <si>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</si>
  <si>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</si>
  <si>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</si>
  <si>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</si>
  <si>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</si>
  <si>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</si>
  <si>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</si>
  <si>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</si>
  <si>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</si>
  <si>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</si>
  <si>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</si>
  <si>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</si>
  <si>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</si>
  <si>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</si>
  <si>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</si>
  <si>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</si>
  <si>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</si>
  <si>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</si>
  <si>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</si>
  <si>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</si>
  <si>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</si>
  <si>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</si>
  <si>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</si>
  <si>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</si>
  <si>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</si>
  <si>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</si>
  <si>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</si>
  <si>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</si>
  <si>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</si>
  <si>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</si>
  <si>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</si>
  <si>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</si>
  <si>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</si>
  <si>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</si>
  <si>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</si>
  <si>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</si>
  <si>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</si>
  <si>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</si>
  <si>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</si>
  <si>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</si>
  <si>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</si>
  <si>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</si>
  <si>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</si>
  <si>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</si>
  <si>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</si>
  <si>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</si>
  <si>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</si>
  <si>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</si>
  <si>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</si>
  <si>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</si>
  <si>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</si>
  <si>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</si>
  <si>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</si>
  <si>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</si>
  <si>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</si>
  <si>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</si>
  <si>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</si>
  <si>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</si>
  <si>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</si>
  <si>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</si>
  <si>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</si>
  <si>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</si>
  <si>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</si>
  <si>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</si>
  <si>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</si>
  <si>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</si>
  <si>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</si>
  <si>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</si>
  <si>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</si>
  <si>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</si>
  <si>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</si>
  <si>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</si>
  <si>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</si>
  <si>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</si>
  <si>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</si>
  <si>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</si>
  <si>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</si>
  <si>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</si>
  <si>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</si>
  <si>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</si>
  <si>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</si>
  <si>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</si>
  <si>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</si>
  <si>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</si>
  <si>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</si>
  <si>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</si>
  <si>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</si>
  <si>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</si>
  <si>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</si>
  <si>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</si>
  <si>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</si>
  <si>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</si>
  <si>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</si>
  <si>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</si>
  <si>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</si>
  <si>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</si>
  <si>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</si>
  <si>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</si>
  <si>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</si>
  <si>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</si>
  <si>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</si>
  <si>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</si>
  <si>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</si>
  <si>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</si>
  <si>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</si>
  <si>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</si>
  <si>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</si>
  <si>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</si>
  <si>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</si>
  <si>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</si>
  <si>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</si>
  <si>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</si>
  <si>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</si>
  <si>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</si>
  <si>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</si>
  <si>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</si>
  <si>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</si>
  <si>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</si>
  <si>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</si>
  <si>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</si>
  <si>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</si>
  <si>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</si>
  <si>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</si>
  <si>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</si>
  <si>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</si>
  <si>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</si>
  <si>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</si>
  <si>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</si>
  <si>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</si>
  <si>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</si>
  <si>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</si>
  <si>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</si>
  <si>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</si>
  <si>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</si>
  <si>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</si>
  <si>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</si>
  <si>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</si>
  <si>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</si>
  <si>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</si>
  <si>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</si>
  <si>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</si>
  <si>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</si>
  <si>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</si>
  <si>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</si>
  <si>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</si>
  <si>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</si>
  <si>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</si>
  <si>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</si>
  <si>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</si>
  <si>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</si>
  <si>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</si>
  <si>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</si>
  <si>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</si>
  <si>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</si>
  <si>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</si>
  <si>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</si>
  <si>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</si>
  <si>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</si>
  <si>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</si>
  <si>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</si>
  <si>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</si>
  <si>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</si>
  <si>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</si>
  <si>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</si>
  <si>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</si>
  <si>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</si>
  <si>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</si>
  <si>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</si>
  <si>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</si>
  <si>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</si>
  <si>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</si>
  <si>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</si>
  <si>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</si>
  <si>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</si>
  <si>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</si>
  <si>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</si>
  <si>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</si>
  <si>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</si>
  <si>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</si>
  <si>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</si>
  <si>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</si>
  <si>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</si>
  <si>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</si>
  <si>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</si>
  <si>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</si>
  <si>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</si>
  <si>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</si>
  <si>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</si>
  <si>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</si>
  <si>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</si>
  <si>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</si>
  <si>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</si>
  <si>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</si>
  <si>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</si>
  <si>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</si>
  <si>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</si>
  <si>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</si>
  <si>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</si>
  <si>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</si>
  <si>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</si>
  <si>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</si>
  <si>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</si>
  <si>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</si>
  <si>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</si>
  <si>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</si>
  <si>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</si>
  <si>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</si>
  <si>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</si>
  <si>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</si>
  <si>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</si>
  <si>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</si>
  <si>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</si>
  <si>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</si>
  <si>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</si>
  <si>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</si>
  <si>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</si>
  <si>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</si>
  <si>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</si>
  <si>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</si>
  <si>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</si>
  <si>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</si>
  <si>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</si>
  <si>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</si>
  <si>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</si>
  <si>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</si>
  <si>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</si>
  <si>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</si>
  <si>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</si>
  <si>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</si>
  <si>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</si>
  <si>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</si>
  <si>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</si>
  <si>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</si>
  <si>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</si>
  <si>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</si>
  <si>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</si>
  <si>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</si>
  <si>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</si>
  <si>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</si>
  <si>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</si>
  <si>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</si>
  <si>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</si>
  <si>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</si>
  <si>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</si>
  <si>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</si>
  <si>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</si>
  <si>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</si>
  <si>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</si>
  <si>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</si>
  <si>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</si>
  <si>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</si>
  <si>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</si>
  <si>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</si>
  <si>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</si>
  <si>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</si>
  <si>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</si>
  <si>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</si>
  <si>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</si>
  <si>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</si>
  <si>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</si>
  <si>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</si>
  <si>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</si>
  <si>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</si>
  <si>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</si>
  <si>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</si>
  <si>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</si>
  <si>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</si>
  <si>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</si>
  <si>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</si>
  <si>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</si>
  <si>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</si>
  <si>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</si>
  <si>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</si>
  <si>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</si>
  <si>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</si>
  <si>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</si>
  <si>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</si>
  <si>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</si>
  <si>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</si>
  <si>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</si>
  <si>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</si>
  <si>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</si>
  <si>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</si>
  <si>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</si>
  <si>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</si>
  <si>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</si>
  <si>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</si>
  <si>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</si>
  <si>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</si>
  <si>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</si>
  <si>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</si>
  <si>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</si>
  <si>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</si>
  <si>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</si>
  <si>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</si>
  <si>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</si>
  <si>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</si>
  <si>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</si>
  <si>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</si>
  <si>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</si>
  <si>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</si>
  <si>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</si>
  <si>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</si>
  <si>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</si>
  <si>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</si>
  <si>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</si>
  <si>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</si>
  <si>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</si>
  <si>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</si>
  <si>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</si>
  <si>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</si>
  <si>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</si>
  <si>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</si>
  <si>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</si>
  <si>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</si>
  <si>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</si>
  <si>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</si>
  <si>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</si>
  <si>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</si>
  <si>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</si>
  <si>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</si>
  <si>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</si>
  <si>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</si>
  <si>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</si>
  <si>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</si>
  <si>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</si>
  <si>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</si>
  <si>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</si>
  <si>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</si>
  <si>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</si>
  <si>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</si>
  <si>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</si>
  <si>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</si>
  <si>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</si>
  <si>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</si>
  <si>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</si>
  <si>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</si>
  <si>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</si>
  <si>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</si>
  <si>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</si>
  <si>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</si>
  <si>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</si>
  <si>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</si>
  <si>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</si>
  <si>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</si>
  <si>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</si>
  <si>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</si>
  <si>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</si>
  <si>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</si>
  <si>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</si>
  <si>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</si>
  <si>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</si>
  <si>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</si>
  <si>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</si>
  <si>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</si>
  <si>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</si>
  <si>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</si>
  <si>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</si>
  <si>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</si>
  <si>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</si>
  <si>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</si>
  <si>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</si>
  <si>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</si>
  <si>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</si>
  <si>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</si>
  <si>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</si>
  <si>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</si>
  <si>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</si>
  <si>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</si>
  <si>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</si>
  <si>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</si>
  <si>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</si>
  <si>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</si>
  <si>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</si>
  <si>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</si>
  <si>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</si>
  <si>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</si>
  <si>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</si>
  <si>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</si>
  <si>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</si>
  <si>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</si>
  <si>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</si>
  <si>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</si>
  <si>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</si>
  <si>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</si>
  <si>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</si>
  <si>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</si>
  <si>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</si>
  <si>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</si>
  <si>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</si>
  <si>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</si>
  <si>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</si>
  <si>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</si>
  <si>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</si>
  <si>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</si>
  <si>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</si>
  <si>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</si>
  <si>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</si>
  <si>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</si>
  <si>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</si>
  <si>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</si>
  <si>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</si>
  <si>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</si>
  <si>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</si>
  <si>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</si>
  <si>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</si>
  <si>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</si>
  <si>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</si>
  <si>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</si>
  <si>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</si>
  <si>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</si>
  <si>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</si>
  <si>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</si>
  <si>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</si>
  <si>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</si>
  <si>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</si>
  <si>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</si>
  <si>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</si>
  <si>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</si>
  <si>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</si>
  <si>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</si>
  <si>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</si>
  <si>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</si>
  <si>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</si>
  <si>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</si>
  <si>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</si>
  <si>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</si>
  <si>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</si>
  <si>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</si>
  <si>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</si>
  <si>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</si>
  <si>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</si>
  <si>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</si>
  <si>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</si>
  <si>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</si>
  <si>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</si>
  <si>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</si>
  <si>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</si>
  <si>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</si>
  <si>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</si>
  <si>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</si>
  <si>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</si>
  <si>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</si>
  <si>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</si>
  <si>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</si>
  <si>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</si>
  <si>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</si>
  <si>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</si>
  <si>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</si>
  <si>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</si>
  <si>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</si>
  <si>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</si>
  <si>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</si>
  <si>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</si>
  <si>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</si>
  <si>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</si>
  <si>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</si>
  <si>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</si>
  <si>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</si>
  <si>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</si>
  <si>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</si>
  <si>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</si>
  <si>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</si>
  <si>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</si>
  <si>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</si>
  <si>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</si>
  <si>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</si>
  <si>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</si>
  <si>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</si>
  <si>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</si>
  <si>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</si>
  <si>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</si>
  <si>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</si>
  <si>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</si>
  <si>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</si>
  <si>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</si>
  <si>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</si>
  <si>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</si>
  <si>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</si>
  <si>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</si>
  <si>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</si>
  <si>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</si>
  <si>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</si>
  <si>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</si>
  <si>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</si>
  <si>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</si>
  <si>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</si>
  <si>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</si>
  <si>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</si>
  <si>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</si>
  <si>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</si>
  <si>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</si>
  <si>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</si>
  <si>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</si>
  <si>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</si>
  <si>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</si>
  <si>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</si>
  <si>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</si>
  <si>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</si>
  <si>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</si>
  <si>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</si>
  <si>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</si>
  <si>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</si>
  <si>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</si>
  <si>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</si>
  <si>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</si>
  <si>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</si>
  <si>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</si>
  <si>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</si>
  <si>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</si>
  <si>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</si>
  <si>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</si>
  <si>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</si>
  <si>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</si>
  <si>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</si>
  <si>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</si>
  <si>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</si>
  <si>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</si>
  <si>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</si>
  <si>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</si>
  <si>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</si>
  <si>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</si>
  <si>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</si>
  <si>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</si>
  <si>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</si>
  <si>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</si>
  <si>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</si>
  <si>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</si>
  <si>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</si>
  <si>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</si>
  <si>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</si>
  <si>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</si>
  <si>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</si>
  <si>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</si>
  <si>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</si>
  <si>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</si>
  <si>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</si>
  <si>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</si>
  <si>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</si>
  <si>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</si>
  <si>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</si>
  <si>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</si>
  <si>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</si>
  <si>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</si>
  <si>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</si>
  <si>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</si>
  <si>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</si>
  <si>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</si>
  <si>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</si>
  <si>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</si>
  <si>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</si>
  <si>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</si>
  <si>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</si>
  <si>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</si>
  <si>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</si>
  <si>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</si>
  <si>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</si>
  <si>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</si>
  <si>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</si>
  <si>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</si>
  <si>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</si>
  <si>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</si>
  <si>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</si>
  <si>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</si>
  <si>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</si>
  <si>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</si>
  <si>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</si>
  <si>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</si>
  <si>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</si>
  <si>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</si>
  <si>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</si>
  <si>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</si>
  <si>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</si>
  <si>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</si>
  <si>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</si>
  <si>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</si>
  <si>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</si>
  <si>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</si>
  <si>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</si>
  <si>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</si>
  <si>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</si>
  <si>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</si>
  <si>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</si>
  <si>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</si>
  <si>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</si>
  <si>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</si>
  <si>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</si>
  <si>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</si>
  <si>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</si>
  <si>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</si>
  <si>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</si>
  <si>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</si>
  <si>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</si>
  <si>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</si>
  <si>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</si>
  <si>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</si>
  <si>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</si>
  <si>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</si>
  <si>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</si>
  <si>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</si>
  <si>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</si>
  <si>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</si>
  <si>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</si>
  <si>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</si>
  <si>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</si>
  <si>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</si>
  <si>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</si>
  <si>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</si>
  <si>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</si>
  <si>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</si>
  <si>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</si>
  <si>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</si>
  <si>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</si>
  <si>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</si>
  <si>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</si>
  <si>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</si>
  <si>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</si>
  <si>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</si>
  <si>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</si>
  <si>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</si>
  <si>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</si>
  <si>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</si>
  <si>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</si>
  <si>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</si>
  <si>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</si>
  <si>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</si>
  <si>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</si>
  <si>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</si>
  <si>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</si>
  <si>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</si>
  <si>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</si>
  <si>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</si>
  <si>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</si>
  <si>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</si>
  <si>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</si>
  <si>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</si>
  <si>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</si>
  <si>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</si>
  <si>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</si>
  <si>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</si>
  <si>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</si>
  <si>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</si>
  <si>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</si>
  <si>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</si>
  <si>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</si>
  <si>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</si>
  <si>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</si>
  <si>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</si>
  <si>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</si>
  <si>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</si>
  <si>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</si>
  <si>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</si>
  <si>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</si>
  <si>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</si>
  <si>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</si>
  <si>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</si>
  <si>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</si>
  <si>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</si>
  <si>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</si>
  <si>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</si>
  <si>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</si>
  <si>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</si>
  <si>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</si>
  <si>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</si>
  <si>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</si>
  <si>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</si>
  <si>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</si>
  <si>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</si>
  <si>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</si>
  <si>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</si>
  <si>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</si>
  <si>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</si>
  <si>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</si>
  <si>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</si>
  <si>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</si>
  <si>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</si>
  <si>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</si>
  <si>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</si>
  <si>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</si>
  <si>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</si>
  <si>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</si>
  <si>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</si>
  <si>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</si>
  <si>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</si>
  <si>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</si>
  <si>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</si>
  <si>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</si>
  <si>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</si>
  <si>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</si>
  <si>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</si>
  <si>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</si>
  <si>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</si>
  <si>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</si>
  <si>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</si>
  <si>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</si>
  <si>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</si>
  <si>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</si>
  <si>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</si>
  <si>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</si>
  <si>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</si>
  <si>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</si>
  <si>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</si>
  <si>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</si>
  <si>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</si>
  <si>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</si>
  <si>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</si>
  <si>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</si>
  <si>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</si>
  <si>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</si>
  <si>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</si>
  <si>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</si>
  <si>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</si>
  <si>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</si>
  <si>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</si>
  <si>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</si>
  <si>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</si>
  <si>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</si>
  <si>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</si>
  <si>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</si>
  <si>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</si>
  <si>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</si>
  <si>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</si>
  <si>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</si>
  <si>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</si>
  <si>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</si>
  <si>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</si>
  <si>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</si>
  <si>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</si>
  <si>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</si>
  <si>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</si>
  <si>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</si>
  <si>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</si>
  <si>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</si>
  <si>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</si>
  <si>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</si>
  <si>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</si>
  <si>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</si>
  <si>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</si>
  <si>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</si>
  <si>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</si>
  <si>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</si>
  <si>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</si>
  <si>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</si>
  <si>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</si>
  <si>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</si>
  <si>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</si>
  <si>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</si>
  <si>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</si>
  <si>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</si>
  <si>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</si>
  <si>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</si>
  <si>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</si>
  <si>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</si>
  <si>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</si>
  <si>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</si>
  <si>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</si>
  <si>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</si>
  <si>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</si>
  <si>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</si>
  <si>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</si>
  <si>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</si>
  <si>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</si>
  <si>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</si>
  <si>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</si>
  <si>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</si>
  <si>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</si>
  <si>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</si>
  <si>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</si>
  <si>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</si>
  <si>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</si>
  <si>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</si>
  <si>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</si>
  <si>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</si>
  <si>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</si>
  <si>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</si>
  <si>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</si>
  <si>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</si>
  <si>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</si>
  <si>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</si>
  <si>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</si>
  <si>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</si>
  <si>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</si>
  <si>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</si>
  <si>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</si>
  <si>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</si>
  <si>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</si>
  <si>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</si>
  <si>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</si>
  <si>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</si>
  <si>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</si>
  <si>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</si>
  <si>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</si>
  <si>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</si>
  <si>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</si>
  <si>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</si>
  <si>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</si>
  <si>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</si>
  <si>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</si>
  <si>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</si>
  <si>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</si>
  <si>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</si>
  <si>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</si>
  <si>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</si>
  <si>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</si>
  <si>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</si>
  <si>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</si>
  <si>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</si>
  <si>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</si>
  <si>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</si>
  <si>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</si>
  <si>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</si>
  <si>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</si>
  <si>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</si>
  <si>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</si>
  <si>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</si>
  <si>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</si>
  <si>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</si>
  <si>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</si>
  <si>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</si>
  <si>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</si>
  <si>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</si>
  <si>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</si>
  <si>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</si>
  <si>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</si>
  <si>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</si>
  <si>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</si>
  <si>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</si>
  <si>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</si>
  <si>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</si>
  <si>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</si>
  <si>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</si>
  <si>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</si>
  <si>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</si>
  <si>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</si>
  <si>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</si>
  <si>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</si>
  <si>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</si>
  <si>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</si>
  <si>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</si>
  <si>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</si>
  <si>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</si>
  <si>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</si>
  <si>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</si>
  <si>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</si>
  <si>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</si>
  <si>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</si>
  <si>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</si>
  <si>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</si>
  <si>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</si>
  <si>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</si>
  <si>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</si>
  <si>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</si>
  <si>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</si>
  <si>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</si>
  <si>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</si>
  <si>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</si>
  <si>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</si>
  <si>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</si>
  <si>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</si>
  <si>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</si>
  <si>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</si>
  <si>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</si>
  <si>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</si>
  <si>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</si>
  <si>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</si>
  <si>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</si>
  <si>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</si>
  <si>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</si>
  <si>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</si>
  <si>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</si>
  <si>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</si>
  <si>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</si>
  <si>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</si>
  <si>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</si>
  <si>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</si>
  <si>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</si>
  <si>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</si>
  <si>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</si>
  <si>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</si>
  <si>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</si>
  <si>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</si>
  <si>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</si>
  <si>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</si>
  <si>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</si>
  <si>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</si>
  <si>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</si>
  <si>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</si>
  <si>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</si>
  <si>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</si>
  <si>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</si>
  <si>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</si>
  <si>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</si>
  <si>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</si>
  <si>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</si>
  <si>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</si>
  <si>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</si>
  <si>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</si>
  <si>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</si>
  <si>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</si>
  <si>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</si>
  <si>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</si>
  <si>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</si>
  <si>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</si>
  <si>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</si>
  <si>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</si>
  <si>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</si>
  <si>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</si>
  <si>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</si>
  <si>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</si>
  <si>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</si>
  <si>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</si>
  <si>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</si>
  <si>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</si>
  <si>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</si>
  <si>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</si>
  <si>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</si>
  <si>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</si>
  <si>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</si>
  <si>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</si>
  <si>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</si>
  <si>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</si>
  <si>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</si>
  <si>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</si>
  <si>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</si>
  <si>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</si>
  <si>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</si>
  <si>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</si>
  <si>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</si>
  <si>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</si>
  <si>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</si>
  <si>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</si>
  <si>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</si>
  <si>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</si>
  <si>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</si>
  <si>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</si>
  <si>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</si>
  <si>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</si>
  <si>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</si>
  <si>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</si>
  <si>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</si>
  <si>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</si>
  <si>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</si>
  <si>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</si>
  <si>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</si>
  <si>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</si>
  <si>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</si>
  <si>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</si>
  <si>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</si>
  <si>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</si>
  <si>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</si>
  <si>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</si>
  <si>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</si>
  <si>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</si>
  <si>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</si>
  <si>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</si>
  <si>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</si>
  <si>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</si>
  <si>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</si>
  <si>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</si>
  <si>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</si>
  <si>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</si>
  <si>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</si>
  <si>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</si>
  <si>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</si>
  <si>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</si>
  <si>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</si>
  <si>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</si>
  <si>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</si>
  <si>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</si>
  <si>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</si>
  <si>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</si>
  <si>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</si>
  <si>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</si>
  <si>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</si>
  <si>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</si>
  <si>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</si>
  <si>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</si>
  <si>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</si>
  <si>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</si>
  <si>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</si>
  <si>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</si>
  <si>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</si>
  <si>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</si>
  <si>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</si>
  <si>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</si>
  <si>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</si>
  <si>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</si>
  <si>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</si>
  <si>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</si>
  <si>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</si>
  <si>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</si>
  <si>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</si>
  <si>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</si>
  <si>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</si>
  <si>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</si>
  <si>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</si>
  <si>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</si>
  <si>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</si>
  <si>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</si>
  <si>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</si>
  <si>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</si>
  <si>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</si>
  <si>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</si>
  <si>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</si>
  <si>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</si>
  <si>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</si>
  <si>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</si>
  <si>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</si>
  <si>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</si>
  <si>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</si>
  <si>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</si>
  <si>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</si>
  <si>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</si>
  <si>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</si>
  <si>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</si>
  <si>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</si>
  <si>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</si>
  <si>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</si>
  <si>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</si>
  <si>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</si>
  <si>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</si>
  <si>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</si>
  <si>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</si>
  <si>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</si>
  <si>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</si>
  <si>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</si>
  <si>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</si>
  <si>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</si>
  <si>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</si>
  <si>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</si>
  <si>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</si>
  <si>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</si>
  <si>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</si>
  <si>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</si>
  <si>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</si>
  <si>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</si>
  <si>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</si>
  <si>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</si>
  <si>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</si>
  <si>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</si>
  <si>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</si>
  <si>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</si>
  <si>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</si>
  <si>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</si>
  <si>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</si>
  <si>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</si>
  <si>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</si>
  <si>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</si>
  <si>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</si>
  <si>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</si>
  <si>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</si>
  <si>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</si>
  <si>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</si>
  <si>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</si>
  <si>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</si>
  <si>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</si>
  <si>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</si>
  <si>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</si>
  <si>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</si>
  <si>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</si>
  <si>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</si>
  <si>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</si>
  <si>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</si>
  <si>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</si>
  <si>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</si>
  <si>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</si>
  <si>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</si>
  <si>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</si>
  <si>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</si>
  <si>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</si>
  <si>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</si>
  <si>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</si>
  <si>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</si>
  <si>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</si>
  <si>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</si>
  <si>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</si>
  <si>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</si>
  <si>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</si>
  <si>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</si>
  <si>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</si>
  <si>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</si>
  <si>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</si>
  <si>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</si>
  <si>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</si>
  <si>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</si>
  <si>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</si>
  <si>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</si>
  <si>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</si>
  <si>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</si>
  <si>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</si>
  <si>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</si>
  <si>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</si>
  <si>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</si>
  <si>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</si>
  <si>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</si>
  <si>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</si>
  <si>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</si>
  <si>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</si>
  <si>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</si>
  <si>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</si>
  <si>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</si>
  <si>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</si>
  <si>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</si>
  <si>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</si>
  <si>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</si>
  <si>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</si>
  <si>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</si>
  <si>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</si>
  <si>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</si>
  <si>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</si>
  <si>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</si>
  <si>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</si>
  <si>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</si>
  <si>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</si>
  <si>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</si>
  <si>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</si>
  <si>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</si>
  <si>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</si>
  <si>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</si>
  <si>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</si>
  <si>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</si>
  <si>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</si>
  <si>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</si>
  <si>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</si>
  <si>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</si>
  <si>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</si>
  <si>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</si>
  <si>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</si>
  <si>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</si>
  <si>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</si>
  <si>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</si>
  <si>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</si>
  <si>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</si>
  <si>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</si>
  <si>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</si>
  <si>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</si>
  <si>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</si>
  <si>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</si>
  <si>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</si>
  <si>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</si>
  <si>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</si>
  <si>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</si>
  <si>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</si>
  <si>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</si>
  <si>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</si>
  <si>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</si>
  <si>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</si>
  <si>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</si>
  <si>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</si>
  <si>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</si>
  <si>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</si>
  <si>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</si>
  <si>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</si>
  <si>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</si>
  <si>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</si>
  <si>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</si>
  <si>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</si>
  <si>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</si>
  <si>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</si>
  <si>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</si>
  <si>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</si>
  <si>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</si>
  <si>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</si>
  <si>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</si>
  <si>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</si>
  <si>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</si>
  <si>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</si>
  <si>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</si>
  <si>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</si>
  <si>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</si>
  <si>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</si>
  <si>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</si>
  <si>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</si>
  <si>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</si>
  <si>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</si>
  <si>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</si>
  <si>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</si>
  <si>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</si>
  <si>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</si>
  <si>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</si>
  <si>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</si>
  <si>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</si>
  <si>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</si>
  <si>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</si>
  <si>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</si>
  <si>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</si>
  <si>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</si>
  <si>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</si>
  <si>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</si>
  <si>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</si>
  <si>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</si>
  <si>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</si>
  <si>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</si>
  <si>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</si>
  <si>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</si>
  <si>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</si>
  <si>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</si>
  <si>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</si>
  <si>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</si>
  <si>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</si>
  <si>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</si>
  <si>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</si>
  <si>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</si>
  <si>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</si>
  <si>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</si>
  <si>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</si>
  <si>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</si>
  <si>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</si>
  <si>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</si>
  <si>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</si>
  <si>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</si>
  <si>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</si>
  <si>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</si>
  <si>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</si>
  <si>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</si>
  <si>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</si>
  <si>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</si>
  <si>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</si>
  <si>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</si>
  <si>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</si>
  <si>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</si>
  <si>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</si>
  <si>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</si>
  <si>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</si>
  <si>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</si>
  <si>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</si>
  <si>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</si>
  <si>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</si>
  <si>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</si>
  <si>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</si>
  <si>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</si>
  <si>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</si>
  <si>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</si>
  <si>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</si>
  <si>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</si>
  <si>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</si>
  <si>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</si>
  <si>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</si>
  <si>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</si>
  <si>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</si>
  <si>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</si>
  <si>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</si>
  <si>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</si>
  <si>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</si>
  <si>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</si>
  <si>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</si>
  <si>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</si>
  <si>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</si>
  <si>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</si>
  <si>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</si>
  <si>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</si>
  <si>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</si>
  <si>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</si>
  <si>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</si>
  <si>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</si>
  <si>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</si>
  <si>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</si>
  <si>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</si>
  <si>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</si>
  <si>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</si>
  <si>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</si>
  <si>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</si>
  <si>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</si>
  <si>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</si>
  <si>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</si>
  <si>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</si>
  <si>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</si>
  <si>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</si>
  <si>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</si>
  <si>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</si>
  <si>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</si>
  <si>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</si>
  <si>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</si>
  <si>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</si>
  <si>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</si>
  <si>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</si>
  <si>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</si>
  <si>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</si>
  <si>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</si>
  <si>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</si>
  <si>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</si>
  <si>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</si>
  <si>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</si>
  <si>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</si>
  <si>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</si>
  <si>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</si>
  <si>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</si>
  <si>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</si>
  <si>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</si>
  <si>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</si>
  <si>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</si>
  <si>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</si>
  <si>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</si>
  <si>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</si>
  <si>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</si>
  <si>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</si>
  <si>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</si>
  <si>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</si>
  <si>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</si>
  <si>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</si>
  <si>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</si>
  <si>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</si>
  <si>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</si>
  <si>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</si>
  <si>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</si>
  <si>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</si>
  <si>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</si>
  <si>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</si>
  <si>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</si>
  <si>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</si>
  <si>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</si>
  <si>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</si>
  <si>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</si>
  <si>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</si>
  <si>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</si>
  <si>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</si>
  <si>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</si>
  <si>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</si>
  <si>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</si>
  <si>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</si>
  <si>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</si>
  <si>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</si>
  <si>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</si>
  <si>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</si>
  <si>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</si>
  <si>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</si>
  <si>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</si>
  <si>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</si>
  <si>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</si>
  <si>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</si>
  <si>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</si>
  <si>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</si>
  <si>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</si>
  <si>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</si>
  <si>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</si>
  <si>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</si>
  <si>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</si>
  <si>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</si>
  <si>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</si>
  <si>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</si>
  <si>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</si>
  <si>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</si>
  <si>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</si>
  <si>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</si>
  <si>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</si>
  <si>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</si>
  <si>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</si>
  <si>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</si>
  <si>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</si>
  <si>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</si>
  <si>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</si>
  <si>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</si>
  <si>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</si>
  <si>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</si>
  <si>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</si>
  <si>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</si>
  <si>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</si>
  <si>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</si>
  <si>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</si>
  <si>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</si>
  <si>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</si>
  <si>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</si>
  <si>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</si>
  <si>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</si>
  <si>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</si>
  <si>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</si>
  <si>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</si>
  <si>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</si>
  <si>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</si>
  <si>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</si>
  <si>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</si>
  <si>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</si>
  <si>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</si>
  <si>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</si>
  <si>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</si>
  <si>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</si>
  <si>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</si>
  <si>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</si>
  <si>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</si>
  <si>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</si>
  <si>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</si>
  <si>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</si>
  <si>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</si>
  <si>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</si>
  <si>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</si>
  <si>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</si>
  <si>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</si>
  <si>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</si>
  <si>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</si>
  <si>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</si>
  <si>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</si>
  <si>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</si>
  <si>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</si>
  <si>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</si>
  <si>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</si>
  <si>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</si>
  <si>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</si>
  <si>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</si>
  <si>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</si>
  <si>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</si>
  <si>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</si>
  <si>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</si>
  <si>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</si>
  <si>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</si>
  <si>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</si>
  <si>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</si>
  <si>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</si>
  <si>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</si>
  <si>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</si>
  <si>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</si>
  <si>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</si>
  <si>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</si>
  <si>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</si>
  <si>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</si>
  <si>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</si>
  <si>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</si>
  <si>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</si>
  <si>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</si>
  <si>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</si>
  <si>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</si>
  <si>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</si>
  <si>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</si>
  <si>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</si>
  <si>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</si>
  <si>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</si>
  <si>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</si>
  <si>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</si>
  <si>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</si>
  <si>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</si>
  <si>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</si>
  <si>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</si>
  <si>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</si>
  <si>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</si>
  <si>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</si>
  <si>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</si>
  <si>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</si>
  <si>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</si>
  <si>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</si>
  <si>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</si>
  <si>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</si>
  <si>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</si>
  <si>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</si>
  <si>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</si>
  <si>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</si>
  <si>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</si>
  <si>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</si>
  <si>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</si>
  <si>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</si>
  <si>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</si>
  <si>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</si>
  <si>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</si>
  <si>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</si>
  <si>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</si>
  <si>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</si>
  <si>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</si>
  <si>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</si>
  <si>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</si>
  <si>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</si>
  <si>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</si>
  <si>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</si>
  <si>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</si>
  <si>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</si>
  <si>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</si>
  <si>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</si>
  <si>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</si>
  <si>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</si>
  <si>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</si>
  <si>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</si>
  <si>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</si>
  <si>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</si>
  <si>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</si>
  <si>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</si>
  <si>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</si>
  <si>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</si>
  <si>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</si>
  <si>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</si>
  <si>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</si>
  <si>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</si>
  <si>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</si>
  <si>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</si>
  <si>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</si>
  <si>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</si>
  <si>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</si>
  <si>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</si>
  <si>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</si>
  <si>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</si>
  <si>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</si>
  <si>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</si>
  <si>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</si>
  <si>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</si>
  <si>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</si>
  <si>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</si>
  <si>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</si>
  <si>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</si>
  <si>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</si>
  <si>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</si>
  <si>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</si>
  <si>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</si>
  <si>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</si>
  <si>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</si>
  <si>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</si>
  <si>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</si>
  <si>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</si>
  <si>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</si>
  <si>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</si>
  <si>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</si>
  <si>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</si>
  <si>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</si>
  <si>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</si>
  <si>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</si>
  <si>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</si>
  <si>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</si>
  <si>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</si>
  <si>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</si>
  <si>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</si>
  <si>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</si>
  <si>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</si>
  <si>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</si>
  <si>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</si>
  <si>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</si>
  <si>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</si>
  <si>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</si>
  <si>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</si>
  <si>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</si>
  <si>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</si>
  <si>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</si>
  <si>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</si>
  <si>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</si>
  <si>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</si>
  <si>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</si>
  <si>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</si>
  <si>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</si>
  <si>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</si>
  <si>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</si>
  <si>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</si>
  <si>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</si>
  <si>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</si>
  <si>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</si>
  <si>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</si>
  <si>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</si>
  <si>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</si>
  <si>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</si>
  <si>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</si>
  <si>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</si>
  <si>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</si>
  <si>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</si>
  <si>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</si>
  <si>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</si>
  <si>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</si>
  <si>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</si>
  <si>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</si>
  <si>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</si>
  <si>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</si>
  <si>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</si>
  <si>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</si>
  <si>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</si>
  <si>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</si>
  <si>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</si>
  <si>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</si>
  <si>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</si>
  <si>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</si>
  <si>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</si>
  <si>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</si>
  <si>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</si>
  <si>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</si>
  <si>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</si>
  <si>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</si>
  <si>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</si>
  <si>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</si>
  <si>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</si>
  <si>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</si>
  <si>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</si>
  <si>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</si>
  <si>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</si>
  <si>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</si>
  <si>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</si>
  <si>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</si>
  <si>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</si>
  <si>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</si>
  <si>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</si>
  <si>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</si>
  <si>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</si>
  <si>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</si>
  <si>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</si>
  <si>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</si>
  <si>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</si>
  <si>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</si>
  <si>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</si>
  <si>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</si>
  <si>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</si>
  <si>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</si>
  <si>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</si>
  <si>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</si>
  <si>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</si>
  <si>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</si>
  <si>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</si>
  <si>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</si>
  <si>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</si>
  <si>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</si>
  <si>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</si>
  <si>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</si>
  <si>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</si>
  <si>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</si>
  <si>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</si>
  <si>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</si>
  <si>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</si>
  <si>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</si>
  <si>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</si>
  <si>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</si>
  <si>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</si>
  <si>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</si>
  <si>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</si>
  <si>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</si>
  <si>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</si>
  <si>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</si>
  <si>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</si>
  <si>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</si>
  <si>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</si>
  <si>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</si>
  <si>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</si>
  <si>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</si>
  <si>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</si>
  <si>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</si>
  <si>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</si>
  <si>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</si>
  <si>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</si>
  <si>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</si>
  <si>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</si>
  <si>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</si>
  <si>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</si>
  <si>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</si>
  <si>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</si>
  <si>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</si>
  <si>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</si>
  <si>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</si>
  <si>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</si>
  <si>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</si>
  <si>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</si>
  <si>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</si>
  <si>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</si>
  <si>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</si>
  <si>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</si>
  <si>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</si>
  <si>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</si>
  <si>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</si>
  <si>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</si>
  <si>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</si>
  <si>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</si>
  <si>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</si>
  <si>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</si>
  <si>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</si>
  <si>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</si>
  <si>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</si>
  <si>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</si>
  <si>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</si>
  <si>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</si>
  <si>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</si>
  <si>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</si>
  <si>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</si>
  <si>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</si>
  <si>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</si>
  <si>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</si>
  <si>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</si>
  <si>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</si>
  <si>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</si>
  <si>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</si>
  <si>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</si>
  <si>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</si>
  <si>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</si>
  <si>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</si>
  <si>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</si>
  <si>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</si>
  <si>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</si>
  <si>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</si>
  <si>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</si>
  <si>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</si>
  <si>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</si>
  <si>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</si>
  <si>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</si>
  <si>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</si>
  <si>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</si>
  <si>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</si>
  <si>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</si>
  <si>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</si>
  <si>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</si>
  <si>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</si>
  <si>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</si>
  <si>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</si>
  <si>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</si>
  <si>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</si>
  <si>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</si>
  <si>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</si>
  <si>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</si>
  <si>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</si>
  <si>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</si>
  <si>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</si>
  <si>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</si>
  <si>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</si>
  <si>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</si>
  <si>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</si>
  <si>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</si>
  <si>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</si>
  <si>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</si>
  <si>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</si>
  <si>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</si>
  <si>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</si>
  <si>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</si>
  <si>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</si>
  <si>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</si>
  <si>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</si>
  <si>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</si>
  <si>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</si>
  <si>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</si>
  <si>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</si>
  <si>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</si>
  <si>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</si>
  <si>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</si>
  <si>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</si>
  <si>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</si>
  <si>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</si>
  <si>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</si>
  <si>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</si>
  <si>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</si>
  <si>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</si>
  <si>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</si>
  <si>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</si>
  <si>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</si>
  <si>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</si>
  <si>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</si>
  <si>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</si>
  <si>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</si>
  <si>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</si>
  <si>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</si>
  <si>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</si>
  <si>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</si>
  <si>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</si>
  <si>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</si>
  <si>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</si>
  <si>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</si>
  <si>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</si>
  <si>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</si>
  <si>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</si>
  <si>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</si>
  <si>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</si>
  <si>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</si>
  <si>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</si>
  <si>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</si>
  <si>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</si>
  <si>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</si>
  <si>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</si>
  <si>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</si>
  <si>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</si>
  <si>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</si>
  <si>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</si>
  <si>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</si>
  <si>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</si>
  <si>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</si>
  <si>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</si>
  <si>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</si>
  <si>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</si>
  <si>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</si>
  <si>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</si>
  <si>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</si>
  <si>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</si>
  <si>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</si>
  <si>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</si>
  <si>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</si>
  <si>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</si>
  <si>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</si>
  <si>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</si>
  <si>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</si>
  <si>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</si>
  <si>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</si>
  <si>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</si>
  <si>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</si>
  <si>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</si>
  <si>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</si>
  <si>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</si>
  <si>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</si>
  <si>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</si>
  <si>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</si>
  <si>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</si>
  <si>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</si>
  <si>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</si>
  <si>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</si>
  <si>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</si>
  <si>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</si>
  <si>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</si>
  <si>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</si>
  <si>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</si>
  <si>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</si>
  <si>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</si>
  <si>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</si>
  <si>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</si>
  <si>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</si>
  <si>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</si>
  <si>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</si>
  <si>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</si>
  <si>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</si>
  <si>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</si>
  <si>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</si>
  <si>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</si>
  <si>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</si>
  <si>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</si>
  <si>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</si>
  <si>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</si>
  <si>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</si>
  <si>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</si>
  <si>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</si>
  <si>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</si>
  <si>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</si>
  <si>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</si>
  <si>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</si>
  <si>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</si>
  <si>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</si>
  <si>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</si>
  <si>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</si>
  <si>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</si>
  <si>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</si>
  <si>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</si>
  <si>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</si>
  <si>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</si>
  <si>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</si>
  <si>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</si>
  <si>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</si>
  <si>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</si>
  <si>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</si>
  <si>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</si>
  <si>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</si>
  <si>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</si>
  <si>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</si>
  <si>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</si>
  <si>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</si>
  <si>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</si>
  <si>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</si>
  <si>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</si>
  <si>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</si>
  <si>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</si>
  <si>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</si>
  <si>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</si>
  <si>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</si>
  <si>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</si>
  <si>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</si>
  <si>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</si>
  <si>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</si>
  <si>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</si>
  <si>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</si>
  <si>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</si>
  <si>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</si>
  <si>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</si>
  <si>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</si>
  <si>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</si>
  <si>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</si>
  <si>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</si>
  <si>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</si>
  <si>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</si>
  <si>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</si>
  <si>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</si>
  <si>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</si>
  <si>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</si>
  <si>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</si>
  <si>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</si>
  <si>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</si>
  <si>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</si>
  <si>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</si>
  <si>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</si>
  <si>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</si>
  <si>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</si>
  <si>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</si>
  <si>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</si>
  <si>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1ª VARA DO TRABALHO DE MACEIÓ</t>
  </si>
  <si>
    <t>2ª VARA DO TRABALHO DE MACEIÓ</t>
  </si>
  <si>
    <t>3ª VARA DO TRABALHO DE MACEIÓ</t>
  </si>
  <si>
    <t>4ª VARA DO TRABALHO DE MACEIÓ</t>
  </si>
  <si>
    <t>5ª VARA DO TRABALHO DE MACEIÓ</t>
  </si>
  <si>
    <t>6ª VARA DO TRABALHO DE MACEIÓ</t>
  </si>
  <si>
    <t>7ª VARA DO TRABALHO DE MACEIÓ</t>
  </si>
  <si>
    <t>8ª VARA DO TRABALHO DE MACEIÓ</t>
  </si>
  <si>
    <t>9ª VARA DO TRABALHO DE MACEIÓ</t>
  </si>
  <si>
    <t>10ª VARA DO TRABALHO DE MACEIÓ</t>
  </si>
  <si>
    <t>1ª VARA DO TRABALHO DE ARAPIRACA</t>
  </si>
  <si>
    <t>1ª VARA DO TRABALHO DE ATALAIA</t>
  </si>
  <si>
    <t>1ª VARA DO TRABALHO DE CORURIPE</t>
  </si>
  <si>
    <t>1ª VARA DO TRABALHO DE PALMEIRA DOS ÍNDIOS</t>
  </si>
  <si>
    <t>1ª VARA DO TRABALHO DE PENEDO</t>
  </si>
  <si>
    <t>1ª VARA DO TRABALHO DE PORTO CALVO</t>
  </si>
  <si>
    <t>1ª VARA DO TRABALHO DE SANTANA DO IPANEMA</t>
  </si>
  <si>
    <t>1ª VARA DO TRABALHO DE SÃO LUIZ DO QUITUNDE</t>
  </si>
  <si>
    <t>1ª VARA DO TRABALHO DE SÃO MIGUEL DOS CAMPOS</t>
  </si>
  <si>
    <t>2ª VARA DO TRABALHO DE SÃO MIGUEL DOS CAMPOS</t>
  </si>
  <si>
    <t>1ª VARA DO TRABALHO DE UNIÃO DOS PALMARES</t>
  </si>
  <si>
    <t>2ª VARA DO TRABALHO DE UNIÃO DOS PALMARES</t>
  </si>
  <si>
    <t>1ª TURMA - TRT 19</t>
  </si>
  <si>
    <t>2ª TURMA - TRT 19</t>
  </si>
  <si>
    <t>PLENO - TRT 19</t>
  </si>
  <si>
    <t>SECRETARIA JUDICIÁRIA</t>
  </si>
  <si>
    <t>AL - MACEIO</t>
  </si>
  <si>
    <t>AL - ARAPIRACA</t>
  </si>
  <si>
    <t>AL - ATALAIA</t>
  </si>
  <si>
    <t>AL - CORURIPE</t>
  </si>
  <si>
    <t>AL - PALMEIRA DOS INDIOS</t>
  </si>
  <si>
    <t>AL - PENEDO</t>
  </si>
  <si>
    <t>AL - PORTO CALVO</t>
  </si>
  <si>
    <t>AL - SANTANA DO IPANEMA</t>
  </si>
  <si>
    <t>AL - SAO LUIS DO QUITUNDE</t>
  </si>
  <si>
    <t>AL - SAO MIGUEL DOS CAMPOS</t>
  </si>
  <si>
    <t>AL - UNIAO DOS PALMARES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</si>
</sst>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147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47202.0</v>
      </c>
      <c r="C13" s="24" t="s">
        <v>5386</v>
      </c>
      <c r="D13" s="5" t="s">
        <v>5437</v>
      </c>
      <c r="E13" s="5" t="s">
        <v>5463</v>
      </c>
      <c r="F13" s="28"/>
    </row>
    <row r="14" spans="2:10" x14ac:dyDescent="0.25">
      <c r="B14" s="27" t="n">
        <v>47203.0</v>
      </c>
      <c r="C14" s="24" t="s">
        <v>5386</v>
      </c>
      <c r="D14" s="5" t="s">
        <v>5438</v>
      </c>
      <c r="E14" s="5" t="s">
        <v>5463</v>
      </c>
      <c r="F14" s="28"/>
    </row>
    <row r="15" spans="2:10" x14ac:dyDescent="0.25">
      <c r="B15" s="27" t="n">
        <v>47204.0</v>
      </c>
      <c r="C15" s="24" t="s">
        <v>5386</v>
      </c>
      <c r="D15" s="5" t="s">
        <v>5439</v>
      </c>
      <c r="E15" s="5" t="s">
        <v>5463</v>
      </c>
      <c r="F15" s="28"/>
    </row>
    <row r="16" spans="2:10" x14ac:dyDescent="0.25">
      <c r="B16" s="27" t="n">
        <v>47205.0</v>
      </c>
      <c r="C16" s="24" t="s">
        <v>5386</v>
      </c>
      <c r="D16" s="5" t="s">
        <v>5440</v>
      </c>
      <c r="E16" s="5" t="s">
        <v>5463</v>
      </c>
      <c r="F16" s="28"/>
    </row>
    <row r="17" spans="2:6" x14ac:dyDescent="0.25">
      <c r="B17" s="27" t="n">
        <v>47206.0</v>
      </c>
      <c r="C17" s="24" t="s">
        <v>5386</v>
      </c>
      <c r="D17" s="5" t="s">
        <v>5441</v>
      </c>
      <c r="E17" s="5" t="s">
        <v>5463</v>
      </c>
      <c r="F17" s="28"/>
    </row>
    <row r="18" spans="2:6" x14ac:dyDescent="0.25">
      <c r="B18" s="27" t="n">
        <v>47207.0</v>
      </c>
      <c r="C18" s="24" t="s">
        <v>5386</v>
      </c>
      <c r="D18" s="5" t="s">
        <v>5442</v>
      </c>
      <c r="E18" s="5" t="s">
        <v>5463</v>
      </c>
      <c r="F18" s="28"/>
    </row>
    <row customHeight="1" ht="15.75" r="19" spans="2:6" x14ac:dyDescent="0.25">
      <c r="B19" s="27" t="n">
        <v>47208.0</v>
      </c>
      <c r="C19" s="24" t="s">
        <v>5386</v>
      </c>
      <c r="D19" s="5" t="s">
        <v>5443</v>
      </c>
      <c r="E19" s="5" t="s">
        <v>5463</v>
      </c>
      <c r="F19" s="28"/>
    </row>
    <row r="20" spans="2:6" x14ac:dyDescent="0.25">
      <c r="B20" s="27" t="n">
        <v>47209.0</v>
      </c>
      <c r="C20" s="24" t="s">
        <v>5386</v>
      </c>
      <c r="D20" s="5" t="s">
        <v>5444</v>
      </c>
      <c r="E20" s="5" t="s">
        <v>5463</v>
      </c>
      <c r="F20" s="28"/>
    </row>
    <row customHeight="1" ht="15.75" r="21" spans="2:6" x14ac:dyDescent="0.25">
      <c r="B21" s="27" t="n">
        <v>47210.0</v>
      </c>
      <c r="C21" s="24" t="s">
        <v>5386</v>
      </c>
      <c r="D21" s="5" t="s">
        <v>5445</v>
      </c>
      <c r="E21" s="5" t="s">
        <v>5463</v>
      </c>
      <c r="F21" s="28"/>
    </row>
    <row r="22" spans="2:6" x14ac:dyDescent="0.25">
      <c r="B22" s="27" t="n">
        <v>47211.0</v>
      </c>
      <c r="C22" s="24" t="s">
        <v>5386</v>
      </c>
      <c r="D22" s="5" t="s">
        <v>5446</v>
      </c>
      <c r="E22" s="5" t="s">
        <v>5463</v>
      </c>
      <c r="F22" s="28"/>
    </row>
    <row customHeight="1" ht="15.75" r="23" spans="2:6" x14ac:dyDescent="0.25">
      <c r="B23" s="27" t="n">
        <v>47212.0</v>
      </c>
      <c r="C23" s="24" t="s">
        <v>5386</v>
      </c>
      <c r="D23" s="5" t="s">
        <v>5447</v>
      </c>
      <c r="E23" s="5" t="s">
        <v>5464</v>
      </c>
      <c r="F23" s="28"/>
    </row>
    <row r="24" spans="2:6" x14ac:dyDescent="0.25">
      <c r="B24" s="27" t="n">
        <v>47213.0</v>
      </c>
      <c r="C24" s="24" t="s">
        <v>5386</v>
      </c>
      <c r="D24" s="5" t="s">
        <v>5448</v>
      </c>
      <c r="E24" s="5" t="s">
        <v>5465</v>
      </c>
      <c r="F24" s="28"/>
    </row>
    <row r="25" spans="2:6" x14ac:dyDescent="0.25">
      <c r="B25" s="27" t="n">
        <v>47214.0</v>
      </c>
      <c r="C25" s="24" t="s">
        <v>5386</v>
      </c>
      <c r="D25" s="5" t="s">
        <v>5449</v>
      </c>
      <c r="E25" s="5" t="s">
        <v>5466</v>
      </c>
      <c r="F25" s="28"/>
    </row>
    <row r="26" spans="2:6" x14ac:dyDescent="0.25">
      <c r="B26" s="27" t="n">
        <v>47215.0</v>
      </c>
      <c r="C26" s="24" t="s">
        <v>5386</v>
      </c>
      <c r="D26" s="5" t="s">
        <v>5450</v>
      </c>
      <c r="E26" s="5" t="s">
        <v>5467</v>
      </c>
      <c r="F26" s="28"/>
    </row>
    <row r="27" spans="2:6" x14ac:dyDescent="0.25">
      <c r="B27" s="27" t="n">
        <v>47216.0</v>
      </c>
      <c r="C27" s="24" t="s">
        <v>5386</v>
      </c>
      <c r="D27" s="5" t="s">
        <v>5451</v>
      </c>
      <c r="E27" s="5" t="s">
        <v>5468</v>
      </c>
      <c r="F27" s="28"/>
    </row>
    <row r="28" spans="2:6" x14ac:dyDescent="0.25">
      <c r="B28" s="27" t="n">
        <v>47217.0</v>
      </c>
      <c r="C28" s="24" t="s">
        <v>5386</v>
      </c>
      <c r="D28" s="5" t="s">
        <v>5452</v>
      </c>
      <c r="E28" s="5" t="s">
        <v>5469</v>
      </c>
      <c r="F28" s="28"/>
    </row>
    <row r="29" spans="2:6" x14ac:dyDescent="0.25">
      <c r="B29" s="27" t="n">
        <v>47218.0</v>
      </c>
      <c r="C29" s="24" t="s">
        <v>5386</v>
      </c>
      <c r="D29" s="5" t="s">
        <v>5453</v>
      </c>
      <c r="E29" s="5" t="s">
        <v>5470</v>
      </c>
      <c r="F29" s="28"/>
    </row>
    <row r="30" spans="2:6" x14ac:dyDescent="0.25">
      <c r="B30" s="27" t="n">
        <v>47219.0</v>
      </c>
      <c r="C30" s="24" t="s">
        <v>5386</v>
      </c>
      <c r="D30" s="5" t="s">
        <v>5454</v>
      </c>
      <c r="E30" s="5" t="s">
        <v>5471</v>
      </c>
      <c r="F30" s="28"/>
    </row>
    <row r="31" spans="2:6" x14ac:dyDescent="0.25">
      <c r="B31" s="27" t="n">
        <v>47220.0</v>
      </c>
      <c r="C31" s="24" t="s">
        <v>5386</v>
      </c>
      <c r="D31" s="5" t="s">
        <v>5455</v>
      </c>
      <c r="E31" s="5" t="s">
        <v>5472</v>
      </c>
      <c r="F31" s="28"/>
    </row>
    <row r="32" spans="2:6" x14ac:dyDescent="0.25">
      <c r="B32" s="27" t="n">
        <v>47221.0</v>
      </c>
      <c r="C32" s="24" t="s">
        <v>5386</v>
      </c>
      <c r="D32" s="5" t="s">
        <v>5456</v>
      </c>
      <c r="E32" s="5" t="s">
        <v>5472</v>
      </c>
      <c r="F32" s="28"/>
    </row>
    <row r="33" spans="2:6" x14ac:dyDescent="0.25">
      <c r="B33" s="27" t="n">
        <v>47222.0</v>
      </c>
      <c r="C33" s="24" t="s">
        <v>5386</v>
      </c>
      <c r="D33" s="5" t="s">
        <v>5457</v>
      </c>
      <c r="E33" s="5" t="s">
        <v>5473</v>
      </c>
      <c r="F33" s="28"/>
    </row>
    <row r="34" spans="2:6" x14ac:dyDescent="0.25">
      <c r="B34" s="27" t="n">
        <v>47223.0</v>
      </c>
      <c r="C34" s="24" t="s">
        <v>5386</v>
      </c>
      <c r="D34" s="5" t="s">
        <v>5458</v>
      </c>
      <c r="E34" s="5" t="s">
        <v>5473</v>
      </c>
      <c r="F34" s="28"/>
    </row>
    <row r="35" spans="2:6" x14ac:dyDescent="0.25">
      <c r="B35" s="27" t="n">
        <v>47226.0</v>
      </c>
      <c r="C35" s="24" t="s">
        <v>5387</v>
      </c>
      <c r="D35" s="5" t="s">
        <v>5459</v>
      </c>
      <c r="E35" s="5" t="s">
        <v>5463</v>
      </c>
      <c r="F35" s="28"/>
    </row>
    <row r="36" spans="2:6" x14ac:dyDescent="0.25">
      <c r="B36" s="27" t="n">
        <v>47227.0</v>
      </c>
      <c r="C36" s="24" t="s">
        <v>5387</v>
      </c>
      <c r="D36" s="5" t="s">
        <v>5460</v>
      </c>
      <c r="E36" s="5" t="s">
        <v>5463</v>
      </c>
      <c r="F36" s="28"/>
    </row>
    <row r="37" spans="2:6" x14ac:dyDescent="0.25">
      <c r="B37" s="27" t="n">
        <v>47228.0</v>
      </c>
      <c r="C37" s="24" t="s">
        <v>5387</v>
      </c>
      <c r="D37" s="5" t="s">
        <v>5461</v>
      </c>
      <c r="E37" s="5" t="s">
        <v>5463</v>
      </c>
      <c r="F37" s="28"/>
    </row>
    <row r="38" spans="2:6" x14ac:dyDescent="0.25">
      <c r="B38" s="27" t="n">
        <v>47244.0</v>
      </c>
      <c r="C38" s="24" t="s">
        <v>5387</v>
      </c>
      <c r="D38" s="5" t="s">
        <v>5462</v>
      </c>
      <c r="E38" s="5" t="s">
        <v>5463</v>
      </c>
      <c r="F38" s="28"/>
    </row>
    <row r="39" spans="2:6" x14ac:dyDescent="0.25">
      <c r="B39" s="27"/>
      <c r="C39" s="24" t="str">
        <f>IF(B39="","",VLOOKUP(B39,combos!#REF!,3,FALSE))</f>
        <v/>
      </c>
      <c r="D39" s="5" t="str">
        <f>IF(B39="","",VLOOKUP(B39,combos!#REF!,2,FALSE))</f>
        <v/>
      </c>
      <c r="E39" s="5" t="str">
        <f>IF(B39="","",VLOOKUP(B39,combos!$L$2:$AM$50000,6,FALSE))</f>
        <v/>
      </c>
      <c r="F39" s="28"/>
    </row>
    <row r="40" spans="2:6" x14ac:dyDescent="0.25">
      <c r="B40" s="27"/>
      <c r="C40" s="24" t="str">
        <f>IF(B40="","",VLOOKUP(B40,combos!#REF!,3,FALSE))</f>
        <v/>
      </c>
      <c r="D40" s="5" t="str">
        <f>IF(B40="","",VLOOKUP(B40,combos!#REF!,2,FALSE))</f>
        <v/>
      </c>
      <c r="E40" s="5" t="str">
        <f>IF(B40="","",VLOOKUP(B40,combos!$L$2:$AM$50000,6,FALSE))</f>
        <v/>
      </c>
      <c r="F40" s="28"/>
    </row>
    <row r="41" spans="2:6" x14ac:dyDescent="0.25">
      <c r="B41" s="27"/>
      <c r="C41" s="24" t="str">
        <f>IF(B41="","",VLOOKUP(B41,combos!#REF!,3,FALSE))</f>
        <v/>
      </c>
      <c r="D41" s="5" t="str">
        <f>IF(B41="","",VLOOKUP(B41,combos!#REF!,2,FALSE))</f>
        <v/>
      </c>
      <c r="E41" s="5" t="str">
        <f>IF(B41="","",VLOOKUP(B41,combos!$L$2:$AM$50000,6,FALSE))</f>
        <v/>
      </c>
      <c r="F41" s="28"/>
    </row>
    <row r="42" spans="2:6" x14ac:dyDescent="0.25">
      <c r="B42" s="27"/>
      <c r="C42" s="24" t="str">
        <f>IF(B42="","",VLOOKUP(B42,combos!#REF!,3,FALSE))</f>
        <v/>
      </c>
      <c r="D42" s="5" t="str">
        <f>IF(B42="","",VLOOKUP(B42,combos!#REF!,2,FALSE))</f>
        <v/>
      </c>
      <c r="E42" s="5" t="str">
        <f>IF(B42="","",VLOOKUP(B42,combos!$L$2:$AM$50000,6,FALSE))</f>
        <v/>
      </c>
      <c r="F42" s="28"/>
    </row>
    <row r="43" spans="2:6" x14ac:dyDescent="0.25">
      <c r="B43" s="27"/>
      <c r="C43" s="24" t="str">
        <f>IF(B43="","",VLOOKUP(B43,combos!#REF!,3,FALSE))</f>
        <v/>
      </c>
      <c r="D43" s="5" t="str">
        <f>IF(B43="","",VLOOKUP(B43,combos!#REF!,2,FALSE))</f>
        <v/>
      </c>
      <c r="E43" s="5" t="str">
        <f>IF(B43="","",VLOOKUP(B43,combos!$L$2:$AM$50000,6,FALSE))</f>
        <v/>
      </c>
      <c r="F43" s="28"/>
    </row>
    <row r="44" spans="2:6" x14ac:dyDescent="0.25">
      <c r="B44" s="27"/>
      <c r="C44" s="24" t="str">
        <f>IF(B44="","",VLOOKUP(B44,combos!#REF!,3,FALSE))</f>
        <v/>
      </c>
      <c r="D44" s="5" t="str">
        <f>IF(B44="","",VLOOKUP(B44,combos!#REF!,2,FALSE))</f>
        <v/>
      </c>
      <c r="E44" s="5" t="str">
        <f>IF(B44="","",VLOOKUP(B44,combos!$L$2:$AM$50000,6,FALSE))</f>
        <v/>
      </c>
      <c r="F44" s="28"/>
    </row>
    <row r="45" spans="2:6" x14ac:dyDescent="0.25">
      <c r="B45" s="27"/>
      <c r="C45" s="24" t="str">
        <f>IF(B45="","",VLOOKUP(B45,combos!#REF!,3,FALSE))</f>
        <v/>
      </c>
      <c r="D45" s="5" t="str">
        <f>IF(B45="","",VLOOKUP(B45,combos!#REF!,2,FALSE))</f>
        <v/>
      </c>
      <c r="E45" s="5" t="str">
        <f>IF(B45="","",VLOOKUP(B45,combos!$L$2:$AM$50000,6,FALSE))</f>
        <v/>
      </c>
      <c r="F45" s="28"/>
    </row>
    <row r="46" spans="2:6" x14ac:dyDescent="0.25">
      <c r="B46" s="27"/>
      <c r="C46" s="24" t="str">
        <f>IF(B46="","",VLOOKUP(B46,combos!#REF!,3,FALSE))</f>
        <v/>
      </c>
      <c r="D46" s="5" t="str">
        <f>IF(B46="","",VLOOKUP(B46,combos!#REF!,2,FALSE))</f>
        <v/>
      </c>
      <c r="E46" s="5" t="str">
        <f>IF(B46="","",VLOOKUP(B46,combos!$L$2:$AM$50000,6,FALSE))</f>
        <v/>
      </c>
      <c r="F46" s="28"/>
    </row>
    <row r="47" spans="2:6" x14ac:dyDescent="0.25">
      <c r="B47" s="27"/>
      <c r="C47" s="24" t="str">
        <f>IF(B47="","",VLOOKUP(B47,combos!#REF!,3,FALSE))</f>
        <v/>
      </c>
      <c r="D47" s="5" t="str">
        <f>IF(B47="","",VLOOKUP(B47,combos!#REF!,2,FALSE))</f>
        <v/>
      </c>
      <c r="E47" s="5" t="str">
        <f>IF(B47="","",VLOOKUP(B47,combos!$L$2:$AM$50000,6,FALSE))</f>
        <v/>
      </c>
      <c r="F47" s="28"/>
    </row>
    <row r="48" spans="2:6" x14ac:dyDescent="0.25">
      <c r="B48" s="27"/>
      <c r="C48" s="24" t="str">
        <f>IF(B48="","",VLOOKUP(B48,combos!#REF!,3,FALSE))</f>
        <v/>
      </c>
      <c r="D48" s="5" t="str">
        <f>IF(B48="","",VLOOKUP(B48,combos!#REF!,2,FALSE))</f>
        <v/>
      </c>
      <c r="E48" s="5" t="str">
        <f>IF(B48="","",VLOOKUP(B48,combos!$L$2:$AM$50000,6,FALSE))</f>
        <v/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